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480" windowHeight="11640" activeTab="0"/>
  </bookViews>
  <sheets>
    <sheet name="Прил. 2_1" sheetId="1" r:id="rId1"/>
  </sheets>
  <definedNames>
    <definedName name="_xlnm.Print_Titles" localSheetId="0">'Прил. 2_1'!$15:$17</definedName>
    <definedName name="_xlnm.Print_Area" localSheetId="0">'Прил. 2_1'!$N$1:$AG$185</definedName>
  </definedNames>
  <calcPr fullCalcOnLoad="1"/>
</workbook>
</file>

<file path=xl/sharedStrings.xml><?xml version="1.0" encoding="utf-8"?>
<sst xmlns="http://schemas.openxmlformats.org/spreadsheetml/2006/main" count="435" uniqueCount="178">
  <si>
    <t xml:space="preserve"> </t>
  </si>
  <si>
    <t/>
  </si>
  <si>
    <t>244</t>
  </si>
  <si>
    <t>7420000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</si>
  <si>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</si>
  <si>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</si>
  <si>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</si>
  <si>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</si>
  <si>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Прочие работы, услуги</t>
  </si>
  <si>
    <t>Оплата работ, услуг</t>
  </si>
  <si>
    <t>Расходы</t>
  </si>
  <si>
    <t>Прочая закупка товаров, работ и услуг для обеспечения государственных (муниципальных) нужд</t>
  </si>
  <si>
    <t>подпрограмма "Развитие физической культуры и спорта в Ершовском муниципальном районе"</t>
  </si>
  <si>
    <t>7410000</t>
  </si>
  <si>
    <t xml:space="preserve">Физическая культура </t>
  </si>
  <si>
    <t>ФИЗИЧЕСКАЯ КУЛЬТУРА И СПОРТ</t>
  </si>
  <si>
    <t>8030000</t>
  </si>
  <si>
    <t>Пособия по социальной помощи населению</t>
  </si>
  <si>
    <t>Социальное обеспечение</t>
  </si>
  <si>
    <t>Социальные выплаты гражданам, кроме публичных нормативных социальных выплат</t>
  </si>
  <si>
    <t>Транспортные услуги</t>
  </si>
  <si>
    <t>подпрограмма "Социальное обеспечение и иные выплаты населению"</t>
  </si>
  <si>
    <t>Социальное обеспечение населения</t>
  </si>
  <si>
    <t>Социальная политика</t>
  </si>
  <si>
    <t>8400003</t>
  </si>
  <si>
    <t>Работы, услуги по содержанию имущества</t>
  </si>
  <si>
    <t>8400002</t>
  </si>
  <si>
    <t>8400001</t>
  </si>
  <si>
    <t>Благоустройство</t>
  </si>
  <si>
    <t>7250000</t>
  </si>
  <si>
    <t>7200000</t>
  </si>
  <si>
    <t>Программа муниципального образования "Обеспечение населения доступным жильем и развитие жилищно-коммунальной инфраструктуры Ершовского муниципального района до 2016 года"</t>
  </si>
  <si>
    <t>7240000</t>
  </si>
  <si>
    <t>Бюджетные инвестиции в объекты капитального строительства государственной (муниципальной) собственности</t>
  </si>
  <si>
    <t>7230000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</si>
  <si>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</si>
  <si>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</si>
  <si>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Жилищно-коммунальное хозяйство</t>
  </si>
  <si>
    <t>7820002</t>
  </si>
  <si>
    <t>7820001</t>
  </si>
  <si>
    <t>Дорожное хозяйство(дорожные фонды)</t>
  </si>
  <si>
    <t>7260000</t>
  </si>
  <si>
    <t>Водное хозяйство</t>
  </si>
  <si>
    <t>8110000</t>
  </si>
  <si>
    <t>Национальная экономика</t>
  </si>
  <si>
    <t>8210000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</si>
  <si>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</si>
  <si>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</si>
  <si>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Администрация Ершовского муниципального района Саратовской области</t>
  </si>
  <si>
    <t>КОСГУ</t>
  </si>
  <si>
    <t>КЦСР</t>
  </si>
  <si>
    <t>Подраздел</t>
  </si>
  <si>
    <t>Раздел, подраздел</t>
  </si>
  <si>
    <t>Код ГРБС</t>
  </si>
  <si>
    <t>ТипБюджета</t>
  </si>
  <si>
    <t>Код бюджетной классификации</t>
  </si>
  <si>
    <t>Наименование показателя</t>
  </si>
  <si>
    <t>план</t>
  </si>
  <si>
    <t>исполнено</t>
  </si>
  <si>
    <t>%исполнения</t>
  </si>
  <si>
    <t>760 00 01100</t>
  </si>
  <si>
    <t>подпрограмма  "Развитие информационного общества Ершовского муниципального района "</t>
  </si>
  <si>
    <t>подпрограмма  "Информационное партнерство со средствами массовой информации "</t>
  </si>
  <si>
    <t>762 00 01100</t>
  </si>
  <si>
    <t>761 00 01100</t>
  </si>
  <si>
    <t>подпрограмма  "Развитие муниципальной службы Ершовского муниципального района "</t>
  </si>
  <si>
    <t>772 00 01100</t>
  </si>
  <si>
    <t>792 00 01100</t>
  </si>
  <si>
    <t>790 00 01100</t>
  </si>
  <si>
    <t>780 00 00000</t>
  </si>
  <si>
    <t>подпрограмма  "Повышение безопасности дорожного движения "</t>
  </si>
  <si>
    <t>781 00 10100</t>
  </si>
  <si>
    <t>782 00 10400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</si>
  <si>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</si>
  <si>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720 00 00000</t>
  </si>
  <si>
    <t>подпрограмма  "Дети Ершовского муниципального района "</t>
  </si>
  <si>
    <t>712 00 01100</t>
  </si>
  <si>
    <t>подпрограмма  "Развитие  системы ДОУ в Ершовском муниципальном районе "</t>
  </si>
  <si>
    <t>подпрограмма "Организация отдыха и оздоровление детей и подростков в Ершовском муниципальном районе"</t>
  </si>
  <si>
    <t>подпрограмма "Социальная поддержка граждан"</t>
  </si>
  <si>
    <t>подпрограмма "Развитие культуры Ершовского муниципального района"</t>
  </si>
  <si>
    <t>732 00 01100</t>
  </si>
  <si>
    <t>подпрограмма "Гармонизация межнациональных  и межконфессиональных отношений Ершовского муниципального района"</t>
  </si>
  <si>
    <t>743 00 01100</t>
  </si>
  <si>
    <t>подпрограмма "Патриотическое воспитание молодежи Ершовского муниципального района"</t>
  </si>
  <si>
    <t>подпрограмма "Обеспечение населения доступным жильем""</t>
  </si>
  <si>
    <t>791 00 01100</t>
  </si>
  <si>
    <t>подпрограмма  "Профилактика терроризма и экстремизма а также минимизации и (или) ликвидации последствий терроризма и экстремизма на территории ЕМР "</t>
  </si>
  <si>
    <t>подпрограмма "Капитальный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района"</t>
  </si>
  <si>
    <t>771 00 01100</t>
  </si>
  <si>
    <t>подпрограмма  "Развитие местного самоуправления Ершовского муниципального района "</t>
  </si>
  <si>
    <t>773 00 00000</t>
  </si>
  <si>
    <t>подпрограмма  "Управление муниципальными финансами в  муниципальном образовании "</t>
  </si>
  <si>
    <t>ИТОГО :</t>
  </si>
  <si>
    <t>подпрограмма  "Развитие системы общего и дополнительного образования"</t>
  </si>
  <si>
    <t>716 00 00110</t>
  </si>
  <si>
    <t>подпрограмма  "Обеспечение условий безопасности муниципальных учреждений  образования"</t>
  </si>
  <si>
    <t>718 00 00110</t>
  </si>
  <si>
    <t>подпрограмма  "Координация работы и организационное сопровождение системы образовательных учреждений"</t>
  </si>
  <si>
    <t xml:space="preserve">    </t>
  </si>
  <si>
    <t>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 за счет средств районного дорожного фонда</t>
  </si>
  <si>
    <t>722 00 00000</t>
  </si>
  <si>
    <t>710 00 00000</t>
  </si>
  <si>
    <t>подпрограмма  "Обеспечение повышения оплаты труда отдельным категориям работников бюджетной сферы "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</si>
  <si>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</si>
  <si>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</si>
  <si>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810 00 00000</t>
  </si>
  <si>
    <t>730 00 00000</t>
  </si>
  <si>
    <t>731 00 00000</t>
  </si>
  <si>
    <t>740 00 00000</t>
  </si>
  <si>
    <t>Программа муниципального образования "Развитие образования в Ершовском муниципальном районе до 2025 года"</t>
  </si>
  <si>
    <t>770 00 00000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</si>
  <si>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</si>
  <si>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</si>
  <si>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711 01 00000</t>
  </si>
  <si>
    <t>715 01 00000</t>
  </si>
  <si>
    <t>подпрограмма «Энергосбережение и повышение энергетической эффективности Ершовского муниципального района»</t>
  </si>
  <si>
    <t>800 00 00000</t>
  </si>
  <si>
    <t>801 00 00000</t>
  </si>
  <si>
    <t>802 00 00000</t>
  </si>
  <si>
    <t>803 00 00000</t>
  </si>
  <si>
    <t>742 00 00000</t>
  </si>
  <si>
    <t>741 00 00000</t>
  </si>
  <si>
    <t>подпрограмма "Молодежь  Ершовского муниципального района"</t>
  </si>
  <si>
    <t>% исполнения к соотв.периоду прошлого года</t>
  </si>
  <si>
    <t>71500S2500</t>
  </si>
  <si>
    <t>736 00 00000</t>
  </si>
  <si>
    <t>860 00 00000</t>
  </si>
  <si>
    <t>861 00 01100</t>
  </si>
  <si>
    <t>подпрограмма "Улучшение условий и охраны труда на рабочих местах в  Ершовском муниципальном районе "</t>
  </si>
  <si>
    <t>820 00 00000</t>
  </si>
  <si>
    <t>890 00 00000</t>
  </si>
  <si>
    <t>891 00 00000</t>
  </si>
  <si>
    <t>822 00 00000</t>
  </si>
  <si>
    <t>Программа муниципального образования "Защита населения и территорий от чрезвычайных ситуаций , обеспечение пожарной безопасности в Ершовском муниципальном  районе до 2020года"</t>
  </si>
  <si>
    <t>подпрограмма "Защита населения и территорий от чрезвычайных ситуаций "</t>
  </si>
  <si>
    <t>подпрограмма " Создание и развитие  инфраструктуры на сельских территориях"</t>
  </si>
  <si>
    <t>830 00 00000</t>
  </si>
  <si>
    <t>831 00 01100</t>
  </si>
  <si>
    <t>Программа муниципального образования "Профилактика  терроризма и экстремизма, а также минимизации и ликвидации последствий терроризма, экстремизма на территории  Ершовского муниципального района до 2025 года"</t>
  </si>
  <si>
    <t>Мероприятия по профилактике терроризма</t>
  </si>
  <si>
    <t>830 00 01100</t>
  </si>
  <si>
    <t>831 00 00000</t>
  </si>
  <si>
    <t>Программа муниципального образования "Защита прав потребителей в Ершовском муниципальном  районе на 2021-2025 годы"</t>
  </si>
  <si>
    <t>Программа муниципального образования "Обеспечение населения доступным  жильем и развитие жилищно-коммунальной инфраструктуры Ершовского муниципального района на 2021-2024 годы"</t>
  </si>
  <si>
    <t>Программа муниципального образования "Информационное общество Ершовского муниципального района на 2021-2025годы"</t>
  </si>
  <si>
    <t>Программа муниципального образования "Развитие муниципального управления Ершовского муниципального района до 2025 года"</t>
  </si>
  <si>
    <t>Программа муниципального образования "Развитие транспортной системы Ершовского муниципального района на 2021-2025 годы"</t>
  </si>
  <si>
    <t>Программа муниципального образования "Повышение энергоэффективности и энергосбережения в Ершовском муниципальном районе на 2021-2025 годы"</t>
  </si>
  <si>
    <t>Программа муниципального образования "Социальная поддержка и социальное обслуживание граждан Ершовского муниципального района на 2021-2025 годы"</t>
  </si>
  <si>
    <t>Программа муниципального образования "Культура Ершовского муниципального района до 2025 года"</t>
  </si>
  <si>
    <t>Программа муниципального образования "Развитие физической культуры, спорта и молодежной политики Ершовского муниципального района до 2025 года"</t>
  </si>
  <si>
    <t>Программа муниципального образования "Улучшение условий и охраны труда на рабочих местах в  Ершовском муниципальном районе на 2021-2025 годы"</t>
  </si>
  <si>
    <t>Программа муниципального образования"Комплексное развитие сельских территорий Ершовского муниципального района  на 2020-2022 годы"</t>
  </si>
  <si>
    <t>Программа муниципального образования "Профилактика правонарушений и терроризма,противодействие незаконному обороту наркотических средств Ершовского муниципального района до 2025 года"</t>
  </si>
  <si>
    <t xml:space="preserve">  </t>
  </si>
  <si>
    <t>(тыс.рублей)</t>
  </si>
  <si>
    <t>подпрограмма "Обеспечение пожарной безопасности на территории муниципального образования "</t>
  </si>
  <si>
    <t>7830000000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</si>
  <si>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</si>
  <si>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</si>
  <si>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</si>
  <si>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Межбюджетные трансферты, передаваемые бюджетам городских поселений из бюджета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</t>
  </si>
  <si>
    <t>821 00 00000</t>
  </si>
  <si>
    <t>Мероприятия по защите прав потребителей</t>
  </si>
  <si>
    <t>подпрограмма  "Комплексные меры противодействия злоупотреблению наркотиками и их незаконному обороту в Ершовском муниципальном районе "</t>
  </si>
  <si>
    <t>на 01.01.2023 г</t>
  </si>
  <si>
    <t>Обеспечение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</si>
  <si>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>Обеспечение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 за счет средств местного бюджета</t>
  </si>
  <si>
    <t>715047252Д</t>
  </si>
  <si>
    <t>71504S252Д</t>
  </si>
  <si>
    <t xml:space="preserve">Муниципальная адресная программа ЕМР "Переселение граждан из аварийного жилищного фонда на 2022-2025 годы"
</t>
  </si>
  <si>
    <t>620 000 0000</t>
  </si>
  <si>
    <t>Сведения об исполнении муниципальных программ по бюджету Ершовского муниципального района на  01.01.2023г</t>
  </si>
  <si>
    <t>на 01.01.2022 г</t>
  </si>
  <si>
    <t>73600S2500</t>
  </si>
  <si>
    <t>736007252Д</t>
  </si>
  <si>
    <t>73600S252Д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</si>
</sst>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4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7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0" xfId="53" applyNumberFormat="1" applyFont="1" applyFill="1" applyAlignment="1" applyProtection="1">
      <alignment horizontal="centerContinuous" vertical="top"/>
      <protection hidden="1"/>
    </xf>
    <xf numFmtId="0" fontId="4" fillId="0" borderId="10" xfId="53" applyNumberFormat="1" applyFont="1" applyFill="1" applyBorder="1" applyAlignment="1" applyProtection="1">
      <alignment horizontal="centerContinuous" vertical="top"/>
      <protection hidden="1"/>
    </xf>
    <xf numFmtId="0" fontId="2" fillId="0" borderId="11" xfId="53" applyNumberFormat="1" applyFont="1" applyFill="1" applyBorder="1" applyAlignment="1" applyProtection="1">
      <alignment horizontal="lef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Font="1" applyProtection="1">
      <alignment/>
      <protection hidden="1"/>
    </xf>
    <xf numFmtId="175" fontId="3" fillId="0" borderId="12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52" fillId="0" borderId="0" xfId="0" applyFont="1" applyAlignment="1">
      <alignment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53" applyNumberFormat="1" applyFont="1" applyFill="1" applyBorder="1" applyAlignment="1" applyProtection="1">
      <alignment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/>
      <protection hidden="1"/>
    </xf>
    <xf numFmtId="0" fontId="9" fillId="0" borderId="18" xfId="53" applyNumberFormat="1" applyFont="1" applyFill="1" applyBorder="1" applyAlignment="1" applyProtection="1">
      <alignment horizontal="center" vertical="center"/>
      <protection hidden="1"/>
    </xf>
    <xf numFmtId="0" fontId="9" fillId="0" borderId="17" xfId="53" applyNumberFormat="1" applyFont="1" applyFill="1" applyBorder="1" applyAlignment="1" applyProtection="1">
      <alignment horizontal="center" vertical="center"/>
      <protection hidden="1"/>
    </xf>
    <xf numFmtId="0" fontId="9" fillId="0" borderId="19" xfId="53" applyNumberFormat="1" applyFont="1" applyFill="1" applyBorder="1" applyAlignment="1" applyProtection="1">
      <alignment horizontal="center" vertical="center"/>
      <protection hidden="1"/>
    </xf>
    <xf numFmtId="175" fontId="9" fillId="0" borderId="16" xfId="53" applyNumberFormat="1" applyFont="1" applyFill="1" applyBorder="1" applyAlignment="1" applyProtection="1">
      <alignment wrapText="1"/>
      <protection hidden="1"/>
    </xf>
    <xf numFmtId="175" fontId="9" fillId="0" borderId="16" xfId="53" applyNumberFormat="1" applyFont="1" applyFill="1" applyBorder="1" applyAlignment="1" applyProtection="1">
      <alignment horizontal="center"/>
      <protection hidden="1"/>
    </xf>
    <xf numFmtId="178" fontId="9" fillId="0" borderId="15" xfId="53" applyNumberFormat="1" applyFont="1" applyFill="1" applyBorder="1" applyAlignment="1" applyProtection="1">
      <alignment horizontal="center"/>
      <protection hidden="1"/>
    </xf>
    <xf numFmtId="177" fontId="10" fillId="0" borderId="10" xfId="53" applyNumberFormat="1" applyFont="1" applyFill="1" applyBorder="1" applyAlignment="1" applyProtection="1">
      <alignment horizontal="center"/>
      <protection hidden="1"/>
    </xf>
    <xf numFmtId="176" fontId="9" fillId="0" borderId="16" xfId="53" applyNumberFormat="1" applyFont="1" applyFill="1" applyBorder="1" applyAlignment="1" applyProtection="1">
      <alignment horizontal="center"/>
      <protection hidden="1"/>
    </xf>
    <xf numFmtId="175" fontId="9" fillId="0" borderId="16" xfId="53" applyNumberFormat="1" applyFont="1" applyFill="1" applyBorder="1" applyAlignment="1" applyProtection="1">
      <alignment horizontal="center"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174" fontId="9" fillId="0" borderId="16" xfId="53" applyNumberFormat="1" applyFont="1" applyFill="1" applyBorder="1" applyAlignment="1" applyProtection="1">
      <alignment horizontal="center"/>
      <protection hidden="1"/>
    </xf>
    <xf numFmtId="174" fontId="9" fillId="0" borderId="15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wrapText="1"/>
      <protection hidden="1"/>
    </xf>
    <xf numFmtId="175" fontId="10" fillId="0" borderId="16" xfId="53" applyNumberFormat="1" applyFont="1" applyFill="1" applyBorder="1" applyAlignment="1" applyProtection="1">
      <alignment horizontal="center"/>
      <protection hidden="1"/>
    </xf>
    <xf numFmtId="178" fontId="10" fillId="0" borderId="15" xfId="53" applyNumberFormat="1" applyFont="1" applyFill="1" applyBorder="1" applyAlignment="1" applyProtection="1">
      <alignment horizontal="center"/>
      <protection hidden="1"/>
    </xf>
    <xf numFmtId="176" fontId="10" fillId="0" borderId="16" xfId="53" applyNumberFormat="1" applyFont="1" applyFill="1" applyBorder="1" applyAlignment="1" applyProtection="1">
      <alignment horizontal="center"/>
      <protection hidden="1"/>
    </xf>
    <xf numFmtId="175" fontId="10" fillId="0" borderId="16" xfId="53" applyNumberFormat="1" applyFont="1" applyFill="1" applyBorder="1" applyAlignment="1" applyProtection="1">
      <alignment horizontal="center" wrapText="1"/>
      <protection hidden="1"/>
    </xf>
    <xf numFmtId="174" fontId="10" fillId="0" borderId="16" xfId="53" applyNumberFormat="1" applyFont="1" applyFill="1" applyBorder="1" applyAlignment="1" applyProtection="1">
      <alignment horizontal="center"/>
      <protection hidden="1"/>
    </xf>
    <xf numFmtId="174" fontId="10" fillId="0" borderId="15" xfId="53" applyNumberFormat="1" applyFont="1" applyFill="1" applyBorder="1" applyAlignment="1" applyProtection="1">
      <alignment horizontal="center"/>
      <protection hidden="1"/>
    </xf>
    <xf numFmtId="0" fontId="53" fillId="0" borderId="13" xfId="0" applyFont="1" applyBorder="1" applyAlignment="1">
      <alignment wrapText="1"/>
    </xf>
    <xf numFmtId="175" fontId="10" fillId="0" borderId="13" xfId="53" applyNumberFormat="1" applyFont="1" applyFill="1" applyBorder="1" applyAlignment="1" applyProtection="1">
      <alignment horizontal="center"/>
      <protection hidden="1"/>
    </xf>
    <xf numFmtId="178" fontId="10" fillId="0" borderId="13" xfId="53" applyNumberFormat="1" applyFont="1" applyFill="1" applyBorder="1" applyAlignment="1" applyProtection="1">
      <alignment horizontal="center"/>
      <protection hidden="1"/>
    </xf>
    <xf numFmtId="177" fontId="10" fillId="0" borderId="13" xfId="53" applyNumberFormat="1" applyFont="1" applyFill="1" applyBorder="1" applyAlignment="1" applyProtection="1">
      <alignment horizontal="center"/>
      <protection hidden="1"/>
    </xf>
    <xf numFmtId="0" fontId="53" fillId="0" borderId="13" xfId="0" applyFont="1" applyBorder="1" applyAlignment="1">
      <alignment horizontal="center"/>
    </xf>
    <xf numFmtId="175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/>
      <protection hidden="1"/>
    </xf>
    <xf numFmtId="183" fontId="9" fillId="0" borderId="13" xfId="53" applyNumberFormat="1" applyFont="1" applyFill="1" applyBorder="1" applyAlignment="1" applyProtection="1">
      <alignment horizontal="left"/>
      <protection hidden="1"/>
    </xf>
    <xf numFmtId="0" fontId="52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/>
    </xf>
    <xf numFmtId="183" fontId="10" fillId="0" borderId="13" xfId="53" applyNumberFormat="1" applyFont="1" applyFill="1" applyBorder="1" applyAlignment="1" applyProtection="1">
      <alignment horizontal="left"/>
      <protection hidden="1"/>
    </xf>
    <xf numFmtId="0" fontId="52" fillId="0" borderId="20" xfId="0" applyFont="1" applyBorder="1" applyAlignment="1">
      <alignment vertical="top" wrapText="1"/>
    </xf>
    <xf numFmtId="0" fontId="52" fillId="0" borderId="20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wrapText="1"/>
    </xf>
    <xf numFmtId="175" fontId="11" fillId="0" borderId="13" xfId="53" applyNumberFormat="1" applyFont="1" applyFill="1" applyBorder="1" applyAlignment="1" applyProtection="1">
      <alignment horizontal="center"/>
      <protection hidden="1"/>
    </xf>
    <xf numFmtId="178" fontId="11" fillId="0" borderId="13" xfId="53" applyNumberFormat="1" applyFont="1" applyFill="1" applyBorder="1" applyAlignment="1" applyProtection="1">
      <alignment horizontal="center"/>
      <protection hidden="1"/>
    </xf>
    <xf numFmtId="177" fontId="11" fillId="0" borderId="13" xfId="53" applyNumberFormat="1" applyFont="1" applyFill="1" applyBorder="1" applyAlignment="1" applyProtection="1">
      <alignment horizontal="center"/>
      <protection hidden="1"/>
    </xf>
    <xf numFmtId="175" fontId="11" fillId="0" borderId="13" xfId="53" applyNumberFormat="1" applyFont="1" applyFill="1" applyBorder="1" applyAlignment="1" applyProtection="1">
      <alignment horizontal="center" wrapText="1"/>
      <protection hidden="1"/>
    </xf>
    <xf numFmtId="0" fontId="11" fillId="0" borderId="13" xfId="53" applyNumberFormat="1" applyFont="1" applyFill="1" applyBorder="1" applyAlignment="1" applyProtection="1">
      <alignment/>
      <protection hidden="1"/>
    </xf>
    <xf numFmtId="175" fontId="10" fillId="0" borderId="13" xfId="53" applyNumberFormat="1" applyFont="1" applyFill="1" applyBorder="1" applyAlignment="1" applyProtection="1">
      <alignment wrapText="1"/>
      <protection hidden="1"/>
    </xf>
    <xf numFmtId="0" fontId="52" fillId="0" borderId="21" xfId="0" applyFont="1" applyBorder="1" applyAlignment="1">
      <alignment horizontal="left"/>
    </xf>
    <xf numFmtId="176" fontId="10" fillId="0" borderId="13" xfId="53" applyNumberFormat="1" applyFont="1" applyFill="1" applyBorder="1" applyAlignment="1" applyProtection="1">
      <alignment horizontal="center"/>
      <protection hidden="1"/>
    </xf>
    <xf numFmtId="175" fontId="9" fillId="0" borderId="13" xfId="53" applyNumberFormat="1" applyFont="1" applyFill="1" applyBorder="1" applyAlignment="1" applyProtection="1">
      <alignment wrapText="1"/>
      <protection hidden="1"/>
    </xf>
    <xf numFmtId="175" fontId="9" fillId="0" borderId="13" xfId="53" applyNumberFormat="1" applyFont="1" applyFill="1" applyBorder="1" applyAlignment="1" applyProtection="1">
      <alignment horizontal="center"/>
      <protection hidden="1"/>
    </xf>
    <xf numFmtId="178" fontId="9" fillId="0" borderId="13" xfId="53" applyNumberFormat="1" applyFont="1" applyFill="1" applyBorder="1" applyAlignment="1" applyProtection="1">
      <alignment horizontal="center"/>
      <protection hidden="1"/>
    </xf>
    <xf numFmtId="176" fontId="9" fillId="0" borderId="13" xfId="53" applyNumberFormat="1" applyFont="1" applyFill="1" applyBorder="1" applyAlignment="1" applyProtection="1">
      <alignment horizontal="center"/>
      <protection hidden="1"/>
    </xf>
    <xf numFmtId="175" fontId="9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Font="1" applyBorder="1">
      <alignment/>
      <protection/>
    </xf>
    <xf numFmtId="177" fontId="9" fillId="0" borderId="13" xfId="53" applyNumberFormat="1" applyFont="1" applyFill="1" applyBorder="1" applyAlignment="1" applyProtection="1">
      <alignment horizontal="center"/>
      <protection hidden="1"/>
    </xf>
    <xf numFmtId="0" fontId="9" fillId="0" borderId="13" xfId="53" applyNumberFormat="1" applyFont="1" applyFill="1" applyBorder="1" applyAlignment="1" applyProtection="1">
      <alignment/>
      <protection hidden="1"/>
    </xf>
    <xf numFmtId="0" fontId="52" fillId="0" borderId="0" xfId="0" applyFont="1" applyAlignment="1">
      <alignment wrapText="1"/>
    </xf>
    <xf numFmtId="175" fontId="11" fillId="0" borderId="13" xfId="53" applyNumberFormat="1" applyFont="1" applyFill="1" applyBorder="1" applyAlignment="1" applyProtection="1">
      <alignment wrapText="1"/>
      <protection hidden="1"/>
    </xf>
    <xf numFmtId="176" fontId="11" fillId="0" borderId="13" xfId="53" applyNumberFormat="1" applyFont="1" applyFill="1" applyBorder="1" applyAlignment="1" applyProtection="1">
      <alignment horizontal="center"/>
      <protection hidden="1"/>
    </xf>
    <xf numFmtId="0" fontId="52" fillId="0" borderId="13" xfId="0" applyFont="1" applyBorder="1" applyAlignment="1">
      <alignment/>
    </xf>
    <xf numFmtId="0" fontId="53" fillId="0" borderId="20" xfId="0" applyFont="1" applyBorder="1" applyAlignment="1">
      <alignment vertical="top" wrapText="1"/>
    </xf>
    <xf numFmtId="0" fontId="52" fillId="0" borderId="21" xfId="0" applyFont="1" applyBorder="1" applyAlignment="1">
      <alignment vertical="top" wrapText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 horizontal="right"/>
      <protection hidden="1"/>
    </xf>
    <xf numFmtId="49" fontId="52" fillId="0" borderId="13" xfId="0" applyNumberFormat="1" applyFont="1" applyBorder="1" applyAlignment="1">
      <alignment horizontal="center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52" fillId="0" borderId="22" xfId="0" applyFont="1" applyBorder="1" applyAlignment="1">
      <alignment horizontal="right" wrapText="1"/>
    </xf>
    <xf numFmtId="183" fontId="52" fillId="0" borderId="20" xfId="0" applyNumberFormat="1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183" fontId="9" fillId="0" borderId="13" xfId="53" applyNumberFormat="1" applyFont="1" applyFill="1" applyBorder="1" applyAlignment="1" applyProtection="1">
      <alignment horizontal="right"/>
      <protection hidden="1"/>
    </xf>
    <xf numFmtId="183" fontId="10" fillId="0" borderId="13" xfId="53" applyNumberFormat="1" applyFont="1" applyFill="1" applyBorder="1" applyAlignment="1" applyProtection="1">
      <alignment horizontal="right"/>
      <protection hidden="1"/>
    </xf>
    <xf numFmtId="183" fontId="52" fillId="0" borderId="0" xfId="0" applyNumberFormat="1" applyFont="1" applyAlignment="1">
      <alignment horizontal="right"/>
    </xf>
    <xf numFmtId="0" fontId="54" fillId="0" borderId="13" xfId="0" applyFont="1" applyBorder="1" applyAlignment="1">
      <alignment wrapText="1"/>
    </xf>
    <xf numFmtId="0" fontId="9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52" fillId="0" borderId="17" xfId="0" applyFont="1" applyBorder="1" applyAlignment="1">
      <alignment horizontal="center"/>
    </xf>
    <xf numFmtId="0" fontId="52" fillId="0" borderId="23" xfId="0" applyFont="1" applyBorder="1" applyAlignment="1">
      <alignment horizontal="center" wrapText="1"/>
    </xf>
    <xf numFmtId="183" fontId="52" fillId="0" borderId="21" xfId="0" applyNumberFormat="1" applyFont="1" applyBorder="1" applyAlignment="1">
      <alignment horizontal="right"/>
    </xf>
    <xf numFmtId="0" fontId="53" fillId="0" borderId="24" xfId="0" applyFont="1" applyBorder="1" applyAlignment="1">
      <alignment/>
    </xf>
    <xf numFmtId="183" fontId="53" fillId="0" borderId="20" xfId="0" applyNumberFormat="1" applyFont="1" applyBorder="1" applyAlignment="1">
      <alignment horizontal="right"/>
    </xf>
    <xf numFmtId="183" fontId="52" fillId="0" borderId="13" xfId="0" applyNumberFormat="1" applyFont="1" applyBorder="1" applyAlignment="1">
      <alignment/>
    </xf>
    <xf numFmtId="183" fontId="52" fillId="0" borderId="22" xfId="0" applyNumberFormat="1" applyFont="1" applyBorder="1" applyAlignment="1">
      <alignment horizontal="right" wrapText="1"/>
    </xf>
    <xf numFmtId="183" fontId="52" fillId="0" borderId="0" xfId="0" applyNumberFormat="1" applyFont="1" applyAlignment="1">
      <alignment/>
    </xf>
    <xf numFmtId="0" fontId="52" fillId="0" borderId="25" xfId="0" applyFont="1" applyBorder="1" applyAlignment="1">
      <alignment/>
    </xf>
    <xf numFmtId="183" fontId="52" fillId="0" borderId="26" xfId="0" applyNumberFormat="1" applyFont="1" applyBorder="1" applyAlignment="1">
      <alignment/>
    </xf>
    <xf numFmtId="0" fontId="10" fillId="0" borderId="0" xfId="53" applyFont="1">
      <alignment/>
      <protection/>
    </xf>
    <xf numFmtId="183" fontId="53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right"/>
    </xf>
    <xf numFmtId="183" fontId="52" fillId="0" borderId="0" xfId="0" applyNumberFormat="1" applyFont="1" applyBorder="1" applyAlignment="1">
      <alignment horizontal="right" wrapText="1"/>
    </xf>
    <xf numFmtId="2" fontId="10" fillId="0" borderId="13" xfId="53" applyNumberFormat="1" applyFont="1" applyFill="1" applyBorder="1" applyAlignment="1" applyProtection="1">
      <alignment horizontal="right"/>
      <protection hidden="1"/>
    </xf>
    <xf numFmtId="183" fontId="52" fillId="0" borderId="25" xfId="0" applyNumberFormat="1" applyFont="1" applyBorder="1" applyAlignment="1">
      <alignment/>
    </xf>
    <xf numFmtId="0" fontId="53" fillId="0" borderId="15" xfId="0" applyFont="1" applyBorder="1" applyAlignment="1">
      <alignment wrapText="1"/>
    </xf>
    <xf numFmtId="0" fontId="9" fillId="0" borderId="13" xfId="53" applyNumberFormat="1" applyFont="1" applyFill="1" applyBorder="1" applyAlignment="1" applyProtection="1">
      <alignment horizontal="center" vertical="center"/>
      <protection hidden="1"/>
    </xf>
    <xf numFmtId="183" fontId="10" fillId="33" borderId="13" xfId="53" applyNumberFormat="1" applyFont="1" applyFill="1" applyBorder="1" applyAlignment="1" applyProtection="1">
      <alignment horizontal="right"/>
      <protection hidden="1"/>
    </xf>
    <xf numFmtId="183" fontId="52" fillId="33" borderId="13" xfId="0" applyNumberFormat="1" applyFont="1" applyFill="1" applyBorder="1" applyAlignment="1">
      <alignment/>
    </xf>
    <xf numFmtId="183" fontId="10" fillId="33" borderId="13" xfId="53" applyNumberFormat="1" applyFont="1" applyFill="1" applyBorder="1" applyAlignment="1" applyProtection="1">
      <alignment horizontal="left"/>
      <protection hidden="1"/>
    </xf>
    <xf numFmtId="183" fontId="52" fillId="33" borderId="0" xfId="0" applyNumberFormat="1" applyFont="1" applyFill="1" applyAlignment="1">
      <alignment/>
    </xf>
    <xf numFmtId="0" fontId="52" fillId="33" borderId="20" xfId="0" applyFont="1" applyFill="1" applyBorder="1" applyAlignment="1">
      <alignment horizontal="right"/>
    </xf>
    <xf numFmtId="183" fontId="52" fillId="33" borderId="20" xfId="0" applyNumberFormat="1" applyFont="1" applyFill="1" applyBorder="1" applyAlignment="1">
      <alignment horizontal="right"/>
    </xf>
    <xf numFmtId="183" fontId="9" fillId="33" borderId="13" xfId="53" applyNumberFormat="1" applyFont="1" applyFill="1" applyBorder="1" applyAlignment="1" applyProtection="1">
      <alignment horizontal="left"/>
      <protection hidden="1"/>
    </xf>
    <xf numFmtId="183" fontId="52" fillId="33" borderId="0" xfId="0" applyNumberFormat="1" applyFont="1" applyFill="1" applyAlignment="1">
      <alignment horizontal="right"/>
    </xf>
    <xf numFmtId="0" fontId="52" fillId="33" borderId="13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183" fontId="52" fillId="33" borderId="17" xfId="0" applyNumberFormat="1" applyFont="1" applyFill="1" applyBorder="1" applyAlignment="1">
      <alignment/>
    </xf>
    <xf numFmtId="183" fontId="9" fillId="33" borderId="13" xfId="53" applyNumberFormat="1" applyFont="1" applyFill="1" applyBorder="1" applyAlignment="1" applyProtection="1">
      <alignment horizontal="right"/>
      <protection hidden="1"/>
    </xf>
    <xf numFmtId="183" fontId="53" fillId="33" borderId="13" xfId="0" applyNumberFormat="1" applyFont="1" applyFill="1" applyBorder="1" applyAlignment="1">
      <alignment horizontal="right"/>
    </xf>
    <xf numFmtId="183" fontId="52" fillId="33" borderId="13" xfId="0" applyNumberFormat="1" applyFont="1" applyFill="1" applyBorder="1" applyAlignment="1">
      <alignment horizontal="right"/>
    </xf>
    <xf numFmtId="183" fontId="10" fillId="0" borderId="13" xfId="53" applyNumberFormat="1" applyFont="1" applyFill="1" applyBorder="1" applyAlignment="1" applyProtection="1">
      <alignment/>
      <protection hidden="1"/>
    </xf>
    <xf numFmtId="0" fontId="52" fillId="0" borderId="21" xfId="0" applyFont="1" applyBorder="1" applyAlignment="1">
      <alignment horizontal="right"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183" fontId="53" fillId="33" borderId="13" xfId="0" applyNumberFormat="1" applyFont="1" applyFill="1" applyBorder="1" applyAlignment="1">
      <alignment/>
    </xf>
    <xf numFmtId="183" fontId="53" fillId="33" borderId="20" xfId="0" applyNumberFormat="1" applyFont="1" applyFill="1" applyBorder="1" applyAlignment="1">
      <alignment horizontal="right"/>
    </xf>
    <xf numFmtId="0" fontId="53" fillId="33" borderId="26" xfId="0" applyFont="1" applyFill="1" applyBorder="1" applyAlignment="1">
      <alignment/>
    </xf>
    <xf numFmtId="183" fontId="53" fillId="33" borderId="26" xfId="0" applyNumberFormat="1" applyFont="1" applyFill="1" applyBorder="1" applyAlignment="1">
      <alignment/>
    </xf>
    <xf numFmtId="183" fontId="53" fillId="33" borderId="27" xfId="0" applyNumberFormat="1" applyFont="1" applyFill="1" applyBorder="1" applyAlignment="1">
      <alignment/>
    </xf>
    <xf numFmtId="0" fontId="53" fillId="33" borderId="24" xfId="0" applyFont="1" applyFill="1" applyBorder="1" applyAlignment="1">
      <alignment/>
    </xf>
    <xf numFmtId="183" fontId="53" fillId="0" borderId="20" xfId="0" applyNumberFormat="1" applyFont="1" applyBorder="1" applyAlignment="1">
      <alignment horizontal="left"/>
    </xf>
    <xf numFmtId="183" fontId="10" fillId="0" borderId="13" xfId="53" applyNumberFormat="1" applyFont="1" applyFill="1" applyBorder="1" applyAlignment="1" applyProtection="1">
      <alignment horizontal="left" vertical="center"/>
      <protection hidden="1"/>
    </xf>
    <xf numFmtId="0" fontId="52" fillId="0" borderId="28" xfId="0" applyFont="1" applyBorder="1" applyAlignment="1">
      <alignment horizontal="left" vertical="center" wrapText="1"/>
    </xf>
    <xf numFmtId="183" fontId="52" fillId="0" borderId="20" xfId="0" applyNumberFormat="1" applyFont="1" applyBorder="1" applyAlignment="1">
      <alignment horizontal="left" vertical="center"/>
    </xf>
    <xf numFmtId="183" fontId="52" fillId="0" borderId="22" xfId="0" applyNumberFormat="1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/>
    </xf>
    <xf numFmtId="183" fontId="52" fillId="0" borderId="21" xfId="0" applyNumberFormat="1" applyFont="1" applyBorder="1" applyAlignment="1">
      <alignment horizontal="left"/>
    </xf>
    <xf numFmtId="183" fontId="52" fillId="0" borderId="21" xfId="0" applyNumberFormat="1" applyFont="1" applyBorder="1" applyAlignment="1">
      <alignment horizontal="left" wrapText="1"/>
    </xf>
    <xf numFmtId="183" fontId="52" fillId="0" borderId="20" xfId="0" applyNumberFormat="1" applyFont="1" applyBorder="1" applyAlignment="1">
      <alignment horizontal="left"/>
    </xf>
    <xf numFmtId="183" fontId="52" fillId="0" borderId="22" xfId="0" applyNumberFormat="1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183" fontId="52" fillId="0" borderId="28" xfId="0" applyNumberFormat="1" applyFont="1" applyBorder="1" applyAlignment="1">
      <alignment horizontal="left" wrapText="1"/>
    </xf>
    <xf numFmtId="0" fontId="52" fillId="0" borderId="20" xfId="0" applyFont="1" applyBorder="1" applyAlignment="1">
      <alignment horizontal="left"/>
    </xf>
    <xf numFmtId="0" fontId="52" fillId="0" borderId="28" xfId="0" applyFont="1" applyBorder="1" applyAlignment="1">
      <alignment horizontal="left" wrapText="1"/>
    </xf>
    <xf numFmtId="0" fontId="52" fillId="0" borderId="28" xfId="0" applyFont="1" applyBorder="1" applyAlignment="1">
      <alignment horizontal="right" wrapText="1"/>
    </xf>
    <xf numFmtId="183" fontId="52" fillId="0" borderId="20" xfId="0" applyNumberFormat="1" applyFont="1" applyBorder="1" applyAlignment="1">
      <alignment/>
    </xf>
    <xf numFmtId="183" fontId="52" fillId="0" borderId="22" xfId="0" applyNumberFormat="1" applyFont="1" applyBorder="1" applyAlignment="1">
      <alignment wrapText="1"/>
    </xf>
    <xf numFmtId="183" fontId="53" fillId="0" borderId="20" xfId="0" applyNumberFormat="1" applyFont="1" applyBorder="1" applyAlignment="1">
      <alignment/>
    </xf>
    <xf numFmtId="183" fontId="53" fillId="0" borderId="22" xfId="0" applyNumberFormat="1" applyFont="1" applyBorder="1" applyAlignment="1">
      <alignment wrapText="1"/>
    </xf>
    <xf numFmtId="183" fontId="9" fillId="0" borderId="13" xfId="53" applyNumberFormat="1" applyFont="1" applyFill="1" applyBorder="1" applyAlignment="1" applyProtection="1">
      <alignment/>
      <protection hidden="1"/>
    </xf>
    <xf numFmtId="0" fontId="53" fillId="0" borderId="20" xfId="0" applyFont="1" applyBorder="1" applyAlignment="1">
      <alignment horizontal="right"/>
    </xf>
    <xf numFmtId="0" fontId="52" fillId="0" borderId="22" xfId="0" applyFont="1" applyBorder="1" applyAlignment="1">
      <alignment horizontal="right" vertical="top" wrapText="1"/>
    </xf>
    <xf numFmtId="183" fontId="52" fillId="0" borderId="13" xfId="0" applyNumberFormat="1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52" fillId="0" borderId="17" xfId="0" applyFont="1" applyBorder="1" applyAlignment="1">
      <alignment horizontal="right"/>
    </xf>
    <xf numFmtId="0" fontId="53" fillId="0" borderId="13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183" fontId="10" fillId="33" borderId="0" xfId="0" applyNumberFormat="1" applyFont="1" applyFill="1" applyAlignment="1">
      <alignment/>
    </xf>
    <xf numFmtId="175" fontId="3" fillId="0" borderId="12" xfId="53" applyNumberFormat="1" applyFont="1" applyFill="1" applyBorder="1" applyAlignment="1" applyProtection="1">
      <alignment/>
      <protection hidden="1"/>
    </xf>
    <xf numFmtId="175" fontId="5" fillId="0" borderId="12" xfId="53" applyNumberFormat="1" applyFont="1" applyFill="1" applyBorder="1" applyAlignment="1" applyProtection="1">
      <alignment/>
      <protection hidden="1"/>
    </xf>
    <xf numFmtId="175" fontId="3" fillId="0" borderId="0" xfId="53" applyNumberFormat="1" applyFont="1" applyFill="1" applyBorder="1" applyAlignment="1" applyProtection="1">
      <alignment wrapText="1"/>
      <protection hidden="1"/>
    </xf>
    <xf numFmtId="175" fontId="3" fillId="0" borderId="12" xfId="53" applyNumberFormat="1" applyFont="1" applyFill="1" applyBorder="1" applyAlignment="1" applyProtection="1">
      <alignment wrapText="1"/>
      <protection hidden="1"/>
    </xf>
    <xf numFmtId="175" fontId="3" fillId="0" borderId="0" xfId="53" applyNumberFormat="1" applyFont="1" applyFill="1" applyBorder="1" applyAlignment="1" applyProtection="1">
      <alignment/>
      <protection hidden="1"/>
    </xf>
    <xf numFmtId="0" fontId="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8" fillId="0" borderId="0" xfId="53" applyNumberFormat="1" applyFont="1" applyFill="1" applyAlignment="1" applyProtection="1">
      <alignment wrapText="1"/>
      <protection hidden="1"/>
    </xf>
    <xf numFmtId="0" fontId="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52" fillId="33" borderId="13" xfId="53" applyNumberFormat="1" applyFont="1" applyFill="1" applyBorder="1" applyAlignment="1" applyProtection="1">
      <alignment horizontal="right"/>
      <protection hidden="1"/>
    </xf>
    <xf numFmtId="0" fontId="52" fillId="33" borderId="28" xfId="0" applyFont="1" applyFill="1" applyBorder="1" applyAlignment="1">
      <alignment horizontal="right" wrapText="1"/>
    </xf>
    <xf numFmtId="183" fontId="52" fillId="33" borderId="22" xfId="0" applyNumberFormat="1" applyFont="1" applyFill="1" applyBorder="1" applyAlignment="1">
      <alignment horizontal="right" wrapText="1"/>
    </xf>
    <xf numFmtId="183" fontId="52" fillId="33" borderId="31" xfId="0" applyNumberFormat="1" applyFont="1" applyFill="1" applyBorder="1" applyAlignment="1">
      <alignment horizontal="right" wrapText="1"/>
    </xf>
    <xf numFmtId="183" fontId="52" fillId="33" borderId="21" xfId="0" applyNumberFormat="1" applyFont="1" applyFill="1" applyBorder="1" applyAlignment="1">
      <alignment horizontal="right" wrapText="1"/>
    </xf>
    <xf numFmtId="0" fontId="53" fillId="33" borderId="28" xfId="0" applyFont="1" applyFill="1" applyBorder="1" applyAlignment="1">
      <alignment horizontal="left" wrapText="1"/>
    </xf>
    <xf numFmtId="183" fontId="52" fillId="33" borderId="28" xfId="0" applyNumberFormat="1" applyFont="1" applyFill="1" applyBorder="1" applyAlignment="1">
      <alignment horizontal="right" wrapText="1"/>
    </xf>
    <xf numFmtId="0" fontId="53" fillId="33" borderId="22" xfId="0" applyFont="1" applyFill="1" applyBorder="1" applyAlignment="1">
      <alignment horizontal="right" wrapText="1"/>
    </xf>
    <xf numFmtId="183" fontId="52" fillId="33" borderId="0" xfId="0" applyNumberFormat="1" applyFont="1" applyFill="1" applyBorder="1" applyAlignment="1">
      <alignment horizontal="right" wrapText="1"/>
    </xf>
    <xf numFmtId="183" fontId="10" fillId="33" borderId="32" xfId="0" applyNumberFormat="1" applyFont="1" applyFill="1" applyBorder="1" applyAlignment="1">
      <alignment horizontal="right" wrapText="1"/>
    </xf>
    <xf numFmtId="0" fontId="52" fillId="33" borderId="22" xfId="0" applyFont="1" applyFill="1" applyBorder="1" applyAlignment="1">
      <alignment horizontal="right" wrapText="1"/>
    </xf>
    <xf numFmtId="2" fontId="10" fillId="33" borderId="13" xfId="53" applyNumberFormat="1" applyFont="1" applyFill="1" applyBorder="1" applyAlignment="1" applyProtection="1">
      <alignment horizontal="right"/>
      <protection hidden="1"/>
    </xf>
    <xf numFmtId="183" fontId="53" fillId="33" borderId="22" xfId="0" applyNumberFormat="1" applyFont="1" applyFill="1" applyBorder="1" applyAlignment="1">
      <alignment horizontal="right" wrapText="1"/>
    </xf>
    <xf numFmtId="183" fontId="52" fillId="33" borderId="22" xfId="0" applyNumberFormat="1" applyFont="1" applyFill="1" applyBorder="1" applyAlignment="1">
      <alignment horizontal="right" vertical="top" wrapText="1"/>
    </xf>
    <xf numFmtId="183" fontId="53" fillId="33" borderId="13" xfId="0" applyNumberFormat="1" applyFont="1" applyFill="1" applyBorder="1" applyAlignment="1">
      <alignment horizontal="left"/>
    </xf>
    <xf numFmtId="183" fontId="52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 horizontal="center"/>
    </xf>
    <xf numFmtId="0" fontId="52" fillId="33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84"/>
  <sheetViews>
    <sheetView showGridLines="0" showZeros="0" tabSelected="1" view="pageBreakPreview" zoomScale="75" zoomScaleSheetLayoutView="75" zoomScalePageLayoutView="0" workbookViewId="0" topLeftCell="A11">
      <selection activeCell="R156" sqref="R156"/>
    </sheetView>
  </sheetViews>
  <sheetFormatPr defaultColWidth="9.140625" defaultRowHeight="15"/>
  <cols>
    <col min="1" max="1" width="0.71875" style="1" customWidth="1"/>
    <col min="2" max="13" width="0" style="1" hidden="1" customWidth="1"/>
    <col min="14" max="14" width="49.00390625" style="1" customWidth="1"/>
    <col min="15" max="15" width="0.2890625" style="1" customWidth="1"/>
    <col min="16" max="16" width="0.13671875" style="1" hidden="1" customWidth="1"/>
    <col min="17" max="17" width="0" style="1" hidden="1" customWidth="1"/>
    <col min="18" max="18" width="17.421875" style="1" customWidth="1"/>
    <col min="19" max="19" width="7.7109375" style="1" hidden="1" customWidth="1"/>
    <col min="20" max="20" width="0" style="1" hidden="1" customWidth="1"/>
    <col min="21" max="21" width="13.8515625" style="1" customWidth="1"/>
    <col min="22" max="22" width="13.57421875" style="1" customWidth="1"/>
    <col min="23" max="23" width="9.140625" style="1" customWidth="1"/>
    <col min="24" max="24" width="13.140625" style="1" customWidth="1"/>
    <col min="25" max="26" width="13.57421875" style="1" customWidth="1"/>
    <col min="27" max="27" width="11.421875" style="1" customWidth="1"/>
    <col min="28" max="28" width="0" style="1" hidden="1" customWidth="1"/>
    <col min="29" max="29" width="0.2890625" style="1" hidden="1" customWidth="1"/>
    <col min="30" max="30" width="4.421875" style="1" customWidth="1"/>
    <col min="31" max="32" width="0.2890625" style="1" customWidth="1"/>
    <col min="33" max="33" width="11.00390625" style="1" customWidth="1"/>
    <col min="34" max="16384" width="9.140625" style="1" customWidth="1"/>
  </cols>
  <sheetData>
    <row r="1" spans="1:32" ht="67.5" customHeight="1" hidden="1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178"/>
      <c r="U1" s="178"/>
      <c r="V1" s="178"/>
      <c r="W1" s="178"/>
      <c r="X1" s="178"/>
      <c r="Y1" s="178"/>
      <c r="Z1" s="178"/>
      <c r="AA1" s="178"/>
      <c r="AB1" s="3"/>
      <c r="AC1" s="3"/>
      <c r="AD1" s="2"/>
      <c r="AE1" s="2"/>
      <c r="AF1" s="2"/>
    </row>
    <row r="2" spans="1:32" ht="12.75" customHeight="1" hidden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19"/>
      <c r="V2" s="19"/>
      <c r="W2" s="19"/>
      <c r="X2" s="19"/>
      <c r="Y2" s="19"/>
      <c r="Z2" s="19"/>
      <c r="AA2" s="19"/>
      <c r="AB2" s="3"/>
      <c r="AC2" s="3"/>
      <c r="AD2" s="2"/>
      <c r="AE2" s="2"/>
      <c r="AF2" s="2"/>
    </row>
    <row r="3" spans="1:32" ht="15" customHeight="1" hidden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"/>
      <c r="T3" s="2"/>
      <c r="U3" s="179"/>
      <c r="V3" s="179"/>
      <c r="W3" s="179"/>
      <c r="X3" s="179"/>
      <c r="Y3" s="179"/>
      <c r="Z3" s="179"/>
      <c r="AA3" s="179"/>
      <c r="AB3" s="2"/>
      <c r="AC3" s="2"/>
      <c r="AD3" s="2"/>
      <c r="AE3" s="2"/>
      <c r="AF3" s="2"/>
    </row>
    <row r="4" spans="1:32" ht="30" customHeight="1" hidden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/>
      <c r="T4" s="2"/>
      <c r="U4" s="179"/>
      <c r="V4" s="179"/>
      <c r="W4" s="179"/>
      <c r="X4" s="179"/>
      <c r="Y4" s="179"/>
      <c r="Z4" s="179"/>
      <c r="AA4" s="179"/>
      <c r="AB4" s="11"/>
      <c r="AC4" s="6"/>
      <c r="AD4" s="2"/>
      <c r="AE4" s="2"/>
      <c r="AF4" s="2"/>
    </row>
    <row r="5" spans="1:32" ht="15.7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"/>
      <c r="T5" s="13"/>
      <c r="U5" s="6"/>
      <c r="V5" s="6"/>
      <c r="W5" s="6"/>
      <c r="X5" s="6"/>
      <c r="Y5" s="6"/>
      <c r="Z5" s="6"/>
      <c r="AA5" s="6"/>
      <c r="AB5" s="11"/>
      <c r="AC5" s="6"/>
      <c r="AD5" s="2"/>
      <c r="AE5" s="2"/>
      <c r="AF5" s="2"/>
    </row>
    <row r="6" spans="1:32" ht="15.7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"/>
      <c r="T6" s="13"/>
      <c r="U6" s="17"/>
      <c r="V6" s="17"/>
      <c r="W6" s="17"/>
      <c r="X6" s="17"/>
      <c r="Y6" s="17"/>
      <c r="Z6" s="17"/>
      <c r="AA6" s="17"/>
      <c r="AB6" s="11"/>
      <c r="AC6" s="6"/>
      <c r="AD6" s="2"/>
      <c r="AE6" s="2"/>
      <c r="AF6" s="2"/>
    </row>
    <row r="7" spans="1:32" ht="15.75" customHeight="1" hidden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"/>
      <c r="T7" s="16"/>
      <c r="U7" s="14"/>
      <c r="V7" s="14"/>
      <c r="W7" s="14"/>
      <c r="X7" s="14"/>
      <c r="Y7" s="14"/>
      <c r="Z7" s="14"/>
      <c r="AA7" s="14"/>
      <c r="AB7" s="11"/>
      <c r="AC7" s="6"/>
      <c r="AD7" s="2"/>
      <c r="AE7" s="2"/>
      <c r="AF7" s="2"/>
    </row>
    <row r="8" spans="1:32" ht="15.75" customHeight="1" hidden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"/>
      <c r="T8" s="15"/>
      <c r="U8" s="14"/>
      <c r="V8" s="14"/>
      <c r="W8" s="14"/>
      <c r="X8" s="14"/>
      <c r="Y8" s="14"/>
      <c r="Z8" s="14"/>
      <c r="AA8" s="14"/>
      <c r="AB8" s="11"/>
      <c r="AC8" s="6"/>
      <c r="AD8" s="2"/>
      <c r="AE8" s="2"/>
      <c r="AF8" s="2"/>
    </row>
    <row r="9" spans="1:32" ht="15.75" customHeight="1" hidden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2"/>
      <c r="AA9" s="2"/>
      <c r="AB9" s="11"/>
      <c r="AC9" s="6"/>
      <c r="AD9" s="2"/>
      <c r="AE9" s="2"/>
      <c r="AF9" s="2"/>
    </row>
    <row r="10" spans="1:32" ht="15.75" customHeight="1" hidden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2"/>
      <c r="AA10" s="2"/>
      <c r="AB10" s="11"/>
      <c r="AC10" s="6"/>
      <c r="AD10" s="2"/>
      <c r="AE10" s="2"/>
      <c r="AF10" s="2"/>
    </row>
    <row r="11" spans="1:32" ht="23.2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6"/>
      <c r="AC11" s="6"/>
      <c r="AD11" s="6"/>
      <c r="AE11" s="6"/>
      <c r="AF11" s="6"/>
    </row>
    <row r="12" spans="1:33" ht="15.7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0" t="s">
        <v>173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6"/>
      <c r="AB12" s="21"/>
      <c r="AC12" s="22"/>
      <c r="AD12" s="22"/>
      <c r="AE12" s="22"/>
      <c r="AF12" s="22"/>
      <c r="AG12" s="23"/>
    </row>
    <row r="13" spans="1:33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86"/>
      <c r="AB13" s="22"/>
      <c r="AC13" s="22"/>
      <c r="AD13" s="22"/>
      <c r="AE13" s="22"/>
      <c r="AF13" s="22"/>
      <c r="AG13" s="23"/>
    </row>
    <row r="14" spans="1:32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7"/>
      <c r="O14" s="87"/>
      <c r="P14" s="87"/>
      <c r="Q14" s="87"/>
      <c r="R14" s="87"/>
      <c r="S14" s="87"/>
      <c r="T14" s="87"/>
      <c r="U14" s="88"/>
      <c r="V14" s="88"/>
      <c r="W14" s="88" t="s">
        <v>99</v>
      </c>
      <c r="X14" s="88" t="s">
        <v>0</v>
      </c>
      <c r="Y14" s="88" t="s">
        <v>155</v>
      </c>
      <c r="Z14" s="88" t="s">
        <v>156</v>
      </c>
      <c r="AA14" s="88"/>
      <c r="AB14" s="2"/>
      <c r="AC14" s="2"/>
      <c r="AD14" s="2"/>
      <c r="AE14" s="2"/>
      <c r="AF14" s="2"/>
    </row>
    <row r="15" spans="1:32" ht="31.5" customHeight="1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80" t="s">
        <v>56</v>
      </c>
      <c r="O15" s="180" t="s">
        <v>55</v>
      </c>
      <c r="P15" s="182"/>
      <c r="Q15" s="182"/>
      <c r="R15" s="182"/>
      <c r="S15" s="183"/>
      <c r="T15" s="26" t="s">
        <v>54</v>
      </c>
      <c r="U15" s="175" t="s">
        <v>174</v>
      </c>
      <c r="V15" s="176"/>
      <c r="W15" s="177"/>
      <c r="X15" s="175" t="s">
        <v>166</v>
      </c>
      <c r="Y15" s="176"/>
      <c r="Z15" s="176"/>
      <c r="AA15" s="177"/>
      <c r="AB15" s="10" t="s">
        <v>1</v>
      </c>
      <c r="AC15" s="2"/>
      <c r="AD15" s="2"/>
      <c r="AE15" s="2"/>
      <c r="AF15" s="2"/>
    </row>
    <row r="16" spans="1:32" ht="108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1"/>
      <c r="O16" s="27" t="s">
        <v>53</v>
      </c>
      <c r="P16" s="27" t="s">
        <v>52</v>
      </c>
      <c r="Q16" s="27" t="s">
        <v>51</v>
      </c>
      <c r="R16" s="27" t="s">
        <v>50</v>
      </c>
      <c r="S16" s="28" t="s">
        <v>49</v>
      </c>
      <c r="T16" s="28"/>
      <c r="U16" s="29" t="s">
        <v>57</v>
      </c>
      <c r="V16" s="25" t="s">
        <v>58</v>
      </c>
      <c r="W16" s="25" t="s">
        <v>59</v>
      </c>
      <c r="X16" s="98" t="s">
        <v>57</v>
      </c>
      <c r="Y16" s="25" t="s">
        <v>58</v>
      </c>
      <c r="Z16" s="25" t="s">
        <v>59</v>
      </c>
      <c r="AA16" s="115" t="s">
        <v>124</v>
      </c>
      <c r="AB16" s="6" t="s">
        <v>1</v>
      </c>
      <c r="AC16" s="2"/>
      <c r="AD16" s="2"/>
      <c r="AE16" s="2"/>
      <c r="AF16" s="2"/>
    </row>
    <row r="17" spans="1:32" ht="12.75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0">
        <v>1</v>
      </c>
      <c r="O17" s="30">
        <v>2</v>
      </c>
      <c r="P17" s="30">
        <v>3</v>
      </c>
      <c r="Q17" s="30"/>
      <c r="R17" s="30">
        <v>4</v>
      </c>
      <c r="S17" s="30">
        <v>6</v>
      </c>
      <c r="T17" s="30"/>
      <c r="U17" s="31">
        <v>8</v>
      </c>
      <c r="V17" s="32"/>
      <c r="W17" s="31"/>
      <c r="X17" s="31"/>
      <c r="Y17" s="31"/>
      <c r="Z17" s="33"/>
      <c r="AA17" s="116"/>
      <c r="AB17" s="2"/>
      <c r="AC17" s="2"/>
      <c r="AD17" s="2"/>
      <c r="AE17" s="2"/>
      <c r="AF17" s="2"/>
    </row>
    <row r="18" spans="1:32" ht="1.5" customHeight="1" thickBot="1">
      <c r="A18" s="6"/>
      <c r="B18" s="171">
        <v>706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34" t="s">
        <v>48</v>
      </c>
      <c r="O18" s="35">
        <v>706</v>
      </c>
      <c r="P18" s="36">
        <v>0</v>
      </c>
      <c r="Q18" s="37">
        <v>0</v>
      </c>
      <c r="R18" s="38" t="s">
        <v>1</v>
      </c>
      <c r="S18" s="39">
        <v>0</v>
      </c>
      <c r="T18" s="40"/>
      <c r="U18" s="41" t="s">
        <v>1</v>
      </c>
      <c r="V18" s="41"/>
      <c r="W18" s="41"/>
      <c r="X18" s="41"/>
      <c r="Y18" s="41"/>
      <c r="Z18" s="42"/>
      <c r="AA18" s="42"/>
      <c r="AB18" s="6" t="s">
        <v>1</v>
      </c>
      <c r="AC18" s="2"/>
      <c r="AD18" s="2"/>
      <c r="AE18" s="2"/>
      <c r="AF18" s="2"/>
    </row>
    <row r="19" spans="1:32" ht="4.5" customHeight="1" hidden="1">
      <c r="A19" s="6"/>
      <c r="B19" s="171">
        <v>3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34" t="s">
        <v>47</v>
      </c>
      <c r="O19" s="35">
        <v>706</v>
      </c>
      <c r="P19" s="36">
        <v>300</v>
      </c>
      <c r="Q19" s="37">
        <v>0</v>
      </c>
      <c r="R19" s="38" t="s">
        <v>1</v>
      </c>
      <c r="S19" s="39">
        <v>0</v>
      </c>
      <c r="T19" s="40"/>
      <c r="U19" s="41" t="s">
        <v>1</v>
      </c>
      <c r="V19" s="41"/>
      <c r="W19" s="41"/>
      <c r="X19" s="41"/>
      <c r="Y19" s="41"/>
      <c r="Z19" s="42"/>
      <c r="AA19" s="42"/>
      <c r="AB19" s="6" t="s">
        <v>1</v>
      </c>
      <c r="AC19" s="2"/>
      <c r="AD19" s="2"/>
      <c r="AE19" s="2"/>
      <c r="AF19" s="2"/>
    </row>
    <row r="20" spans="1:32" ht="33.75" customHeight="1" hidden="1">
      <c r="A20" s="6"/>
      <c r="B20" s="170">
        <v>309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43" t="s">
        <v>46</v>
      </c>
      <c r="O20" s="44">
        <v>706</v>
      </c>
      <c r="P20" s="45">
        <v>309</v>
      </c>
      <c r="Q20" s="37">
        <v>9</v>
      </c>
      <c r="R20" s="46" t="s">
        <v>1</v>
      </c>
      <c r="S20" s="47">
        <v>0</v>
      </c>
      <c r="T20" s="40"/>
      <c r="U20" s="48" t="s">
        <v>1</v>
      </c>
      <c r="V20" s="48"/>
      <c r="W20" s="48"/>
      <c r="X20" s="48"/>
      <c r="Y20" s="48"/>
      <c r="Z20" s="49"/>
      <c r="AA20" s="49"/>
      <c r="AB20" s="6" t="s">
        <v>1</v>
      </c>
      <c r="AC20" s="2"/>
      <c r="AD20" s="2"/>
      <c r="AE20" s="2"/>
      <c r="AF20" s="2"/>
    </row>
    <row r="21" spans="1:32" ht="46.5" customHeight="1" thickBo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50" t="s">
        <v>171</v>
      </c>
      <c r="O21" s="51"/>
      <c r="P21" s="52"/>
      <c r="Q21" s="53"/>
      <c r="R21" s="168" t="s">
        <v>172</v>
      </c>
      <c r="S21" s="55"/>
      <c r="T21" s="56"/>
      <c r="U21" s="102"/>
      <c r="V21" s="103"/>
      <c r="W21" s="94"/>
      <c r="X21" s="140">
        <v>152959.3</v>
      </c>
      <c r="Y21" s="136"/>
      <c r="Z21" s="94">
        <f>Y21/X21*100</f>
        <v>0</v>
      </c>
      <c r="AA21" s="94"/>
      <c r="AB21" s="6"/>
      <c r="AC21" s="2"/>
      <c r="AD21" s="2"/>
      <c r="AE21" s="2"/>
      <c r="AF21" s="2"/>
    </row>
    <row r="22" spans="1:32" ht="47.25" thickBot="1">
      <c r="A22" s="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0" t="s">
        <v>145</v>
      </c>
      <c r="O22" s="51"/>
      <c r="P22" s="52"/>
      <c r="Q22" s="53"/>
      <c r="R22" s="54" t="s">
        <v>60</v>
      </c>
      <c r="S22" s="55"/>
      <c r="T22" s="56"/>
      <c r="U22" s="141">
        <v>1185.2</v>
      </c>
      <c r="V22" s="141">
        <v>1095.3</v>
      </c>
      <c r="W22" s="57">
        <v>92.4</v>
      </c>
      <c r="X22" s="140">
        <v>2247.6</v>
      </c>
      <c r="Y22" s="136">
        <v>2247.6</v>
      </c>
      <c r="Z22" s="94">
        <f>Y22/X22*100</f>
        <v>100</v>
      </c>
      <c r="AA22" s="94">
        <f>Y22/V22*100</f>
        <v>205.20405368392224</v>
      </c>
      <c r="AB22" s="6"/>
      <c r="AC22" s="2"/>
      <c r="AD22" s="2"/>
      <c r="AE22" s="2"/>
      <c r="AF22" s="2"/>
    </row>
    <row r="23" spans="1:32" ht="31.5" customHeight="1" thickBot="1">
      <c r="A23" s="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58" t="s">
        <v>61</v>
      </c>
      <c r="O23" s="51"/>
      <c r="P23" s="52"/>
      <c r="Q23" s="53"/>
      <c r="R23" s="59" t="s">
        <v>64</v>
      </c>
      <c r="S23" s="55"/>
      <c r="T23" s="56"/>
      <c r="U23" s="142">
        <v>251</v>
      </c>
      <c r="V23" s="143">
        <v>229.6</v>
      </c>
      <c r="W23" s="60">
        <v>91.5</v>
      </c>
      <c r="X23" s="104">
        <v>353.8</v>
      </c>
      <c r="Y23" s="185">
        <v>353.8</v>
      </c>
      <c r="Z23" s="94">
        <f aca="true" t="shared" si="0" ref="Z23:Z88">Y23/X23*100</f>
        <v>100</v>
      </c>
      <c r="AA23" s="94">
        <f aca="true" t="shared" si="1" ref="AA23:AA84">Y23/V23*100</f>
        <v>154.09407665505228</v>
      </c>
      <c r="AB23" s="6"/>
      <c r="AC23" s="2"/>
      <c r="AD23" s="2"/>
      <c r="AE23" s="2"/>
      <c r="AF23" s="2"/>
    </row>
    <row r="24" spans="1:32" ht="31.5" thickBot="1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58" t="s">
        <v>62</v>
      </c>
      <c r="O24" s="51"/>
      <c r="P24" s="52"/>
      <c r="Q24" s="53"/>
      <c r="R24" s="59" t="s">
        <v>63</v>
      </c>
      <c r="S24" s="55"/>
      <c r="T24" s="56"/>
      <c r="U24" s="144">
        <v>556</v>
      </c>
      <c r="V24" s="145">
        <v>487.5</v>
      </c>
      <c r="W24" s="60">
        <v>87.7</v>
      </c>
      <c r="X24" s="104">
        <v>900</v>
      </c>
      <c r="Y24" s="186">
        <v>900</v>
      </c>
      <c r="Z24" s="94">
        <f t="shared" si="0"/>
        <v>100</v>
      </c>
      <c r="AA24" s="94">
        <f t="shared" si="1"/>
        <v>184.6153846153846</v>
      </c>
      <c r="AB24" s="6"/>
      <c r="AC24" s="2"/>
      <c r="AD24" s="2"/>
      <c r="AE24" s="2"/>
      <c r="AF24" s="2"/>
    </row>
    <row r="25" spans="1:32" ht="69" customHeight="1" thickBot="1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61" t="s">
        <v>112</v>
      </c>
      <c r="O25" s="51"/>
      <c r="P25" s="52"/>
      <c r="Q25" s="53"/>
      <c r="R25" s="62" t="s">
        <v>113</v>
      </c>
      <c r="S25" s="55"/>
      <c r="T25" s="56"/>
      <c r="U25" s="144">
        <v>378.2</v>
      </c>
      <c r="V25" s="145">
        <v>378.2</v>
      </c>
      <c r="W25" s="142">
        <v>100</v>
      </c>
      <c r="X25" s="83">
        <v>993.8</v>
      </c>
      <c r="Y25" s="187">
        <v>993.8</v>
      </c>
      <c r="Z25" s="94">
        <f t="shared" si="0"/>
        <v>100</v>
      </c>
      <c r="AA25" s="94">
        <f t="shared" si="1"/>
        <v>262.77102062400843</v>
      </c>
      <c r="AB25" s="6"/>
      <c r="AC25" s="2"/>
      <c r="AD25" s="2"/>
      <c r="AE25" s="2"/>
      <c r="AF25" s="2"/>
    </row>
    <row r="26" spans="1:32" ht="63" thickBot="1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50" t="s">
        <v>146</v>
      </c>
      <c r="O26" s="51"/>
      <c r="P26" s="52"/>
      <c r="Q26" s="53"/>
      <c r="R26" s="54" t="s">
        <v>111</v>
      </c>
      <c r="S26" s="55"/>
      <c r="T26" s="56"/>
      <c r="U26" s="146">
        <v>3802.9</v>
      </c>
      <c r="V26" s="141">
        <v>3744</v>
      </c>
      <c r="W26" s="57">
        <v>98.4</v>
      </c>
      <c r="X26" s="139">
        <v>2669.2</v>
      </c>
      <c r="Y26" s="136">
        <v>2669.2</v>
      </c>
      <c r="Z26" s="94">
        <f t="shared" si="0"/>
        <v>100</v>
      </c>
      <c r="AA26" s="94">
        <f t="shared" si="1"/>
        <v>71.29273504273503</v>
      </c>
      <c r="AB26" s="6"/>
      <c r="AC26" s="2"/>
      <c r="AD26" s="2"/>
      <c r="AE26" s="2"/>
      <c r="AF26" s="2"/>
    </row>
    <row r="27" spans="1:32" ht="47.25" thickBot="1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58" t="s">
        <v>90</v>
      </c>
      <c r="O27" s="51"/>
      <c r="P27" s="52"/>
      <c r="Q27" s="53"/>
      <c r="R27" s="59" t="s">
        <v>89</v>
      </c>
      <c r="S27" s="55"/>
      <c r="T27" s="56"/>
      <c r="U27" s="147">
        <v>560</v>
      </c>
      <c r="V27" s="148">
        <v>529.4</v>
      </c>
      <c r="W27" s="60">
        <v>94.5</v>
      </c>
      <c r="X27" s="106">
        <v>433.9</v>
      </c>
      <c r="Y27" s="188">
        <v>433.9</v>
      </c>
      <c r="Z27" s="94">
        <f t="shared" si="0"/>
        <v>100</v>
      </c>
      <c r="AA27" s="94">
        <f t="shared" si="1"/>
        <v>81.96071023800529</v>
      </c>
      <c r="AB27" s="6"/>
      <c r="AC27" s="2"/>
      <c r="AD27" s="2"/>
      <c r="AE27" s="2"/>
      <c r="AF27" s="2"/>
    </row>
    <row r="28" spans="1:32" ht="31.5" thickBot="1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58" t="s">
        <v>65</v>
      </c>
      <c r="O28" s="51"/>
      <c r="P28" s="52"/>
      <c r="Q28" s="53"/>
      <c r="R28" s="59" t="s">
        <v>66</v>
      </c>
      <c r="S28" s="55"/>
      <c r="T28" s="56"/>
      <c r="U28" s="149">
        <v>150</v>
      </c>
      <c r="V28" s="150">
        <v>121.7</v>
      </c>
      <c r="W28" s="60">
        <v>81.1</v>
      </c>
      <c r="X28" s="95">
        <v>27.3</v>
      </c>
      <c r="Y28" s="186">
        <v>27.3</v>
      </c>
      <c r="Z28" s="94">
        <f t="shared" si="0"/>
        <v>100</v>
      </c>
      <c r="AA28" s="94">
        <f t="shared" si="1"/>
        <v>22.432210353327857</v>
      </c>
      <c r="AB28" s="6"/>
      <c r="AC28" s="2"/>
      <c r="AD28" s="2"/>
      <c r="AE28" s="2"/>
      <c r="AF28" s="2"/>
    </row>
    <row r="29" spans="1:32" ht="31.5" thickBot="1">
      <c r="A29" s="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8" t="s">
        <v>92</v>
      </c>
      <c r="O29" s="51"/>
      <c r="P29" s="52"/>
      <c r="Q29" s="53"/>
      <c r="R29" s="59" t="s">
        <v>91</v>
      </c>
      <c r="S29" s="55"/>
      <c r="T29" s="56"/>
      <c r="U29" s="144">
        <v>3092.9</v>
      </c>
      <c r="V29" s="145">
        <v>3092.9</v>
      </c>
      <c r="W29" s="60">
        <v>100</v>
      </c>
      <c r="X29" s="114">
        <v>2208</v>
      </c>
      <c r="Y29" s="186">
        <v>2208</v>
      </c>
      <c r="Z29" s="94">
        <f t="shared" si="0"/>
        <v>100</v>
      </c>
      <c r="AA29" s="94">
        <f t="shared" si="1"/>
        <v>71.3893110026189</v>
      </c>
      <c r="AB29" s="6"/>
      <c r="AC29" s="2"/>
      <c r="AD29" s="2"/>
      <c r="AE29" s="2"/>
      <c r="AF29" s="2"/>
    </row>
    <row r="30" spans="1:32" ht="69" customHeight="1" thickBot="1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50" t="s">
        <v>154</v>
      </c>
      <c r="O30" s="51"/>
      <c r="P30" s="52"/>
      <c r="Q30" s="53"/>
      <c r="R30" s="54" t="s">
        <v>68</v>
      </c>
      <c r="S30" s="55"/>
      <c r="T30" s="56"/>
      <c r="U30" s="146">
        <v>11.6</v>
      </c>
      <c r="V30" s="151">
        <v>9.6</v>
      </c>
      <c r="W30" s="57">
        <v>82.7</v>
      </c>
      <c r="X30" s="138">
        <v>2</v>
      </c>
      <c r="Y30" s="138">
        <v>2</v>
      </c>
      <c r="Z30" s="94">
        <f t="shared" si="0"/>
        <v>100</v>
      </c>
      <c r="AA30" s="94">
        <f t="shared" si="1"/>
        <v>20.833333333333336</v>
      </c>
      <c r="AB30" s="6"/>
      <c r="AC30" s="2"/>
      <c r="AD30" s="2"/>
      <c r="AE30" s="2"/>
      <c r="AF30" s="2"/>
    </row>
    <row r="31" spans="1:32" ht="69" customHeight="1" thickBot="1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63" t="s">
        <v>87</v>
      </c>
      <c r="O31" s="51"/>
      <c r="P31" s="52"/>
      <c r="Q31" s="53"/>
      <c r="R31" s="59" t="s">
        <v>86</v>
      </c>
      <c r="S31" s="55"/>
      <c r="T31" s="56"/>
      <c r="U31" s="70">
        <v>9.6</v>
      </c>
      <c r="V31" s="154">
        <v>9.6</v>
      </c>
      <c r="W31" s="60">
        <v>100</v>
      </c>
      <c r="X31" s="101">
        <v>0</v>
      </c>
      <c r="Y31" s="189"/>
      <c r="Z31" s="94"/>
      <c r="AA31" s="94">
        <f t="shared" si="1"/>
        <v>0</v>
      </c>
      <c r="AB31" s="6"/>
      <c r="AC31" s="2"/>
      <c r="AD31" s="2"/>
      <c r="AE31" s="2"/>
      <c r="AF31" s="2"/>
    </row>
    <row r="32" spans="1:32" ht="63.75" customHeight="1" thickBot="1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58" t="s">
        <v>165</v>
      </c>
      <c r="O32" s="51"/>
      <c r="P32" s="52"/>
      <c r="Q32" s="53"/>
      <c r="R32" s="59" t="s">
        <v>67</v>
      </c>
      <c r="S32" s="55"/>
      <c r="T32" s="56"/>
      <c r="U32" s="147">
        <v>2</v>
      </c>
      <c r="V32" s="152"/>
      <c r="W32" s="60"/>
      <c r="X32" s="101">
        <v>2</v>
      </c>
      <c r="Y32" s="190">
        <v>2</v>
      </c>
      <c r="Z32" s="94">
        <f t="shared" si="0"/>
        <v>100</v>
      </c>
      <c r="AA32" s="94"/>
      <c r="AB32" s="6"/>
      <c r="AC32" s="2"/>
      <c r="AD32" s="2"/>
      <c r="AE32" s="2"/>
      <c r="AF32" s="2"/>
    </row>
    <row r="33" spans="1:32" ht="48.75" customHeight="1" thickBot="1">
      <c r="A33" s="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0" t="s">
        <v>147</v>
      </c>
      <c r="O33" s="64"/>
      <c r="P33" s="65"/>
      <c r="Q33" s="66"/>
      <c r="R33" s="54" t="s">
        <v>69</v>
      </c>
      <c r="S33" s="67"/>
      <c r="T33" s="68"/>
      <c r="U33" s="146">
        <v>54956.8</v>
      </c>
      <c r="V33" s="151">
        <v>39428.1</v>
      </c>
      <c r="W33" s="57">
        <v>71.7</v>
      </c>
      <c r="X33" s="137">
        <v>46473.1</v>
      </c>
      <c r="Y33" s="191">
        <v>39910.7</v>
      </c>
      <c r="Z33" s="94">
        <f t="shared" si="0"/>
        <v>85.87914298809419</v>
      </c>
      <c r="AA33" s="94">
        <f t="shared" si="1"/>
        <v>101.22400014203068</v>
      </c>
      <c r="AB33" s="6"/>
      <c r="AC33" s="2"/>
      <c r="AD33" s="2"/>
      <c r="AE33" s="2"/>
      <c r="AF33" s="2"/>
    </row>
    <row r="34" spans="1:32" ht="78" thickBot="1">
      <c r="A34" s="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69" t="s">
        <v>88</v>
      </c>
      <c r="O34" s="64"/>
      <c r="P34" s="65"/>
      <c r="Q34" s="66"/>
      <c r="R34" s="89" t="s">
        <v>158</v>
      </c>
      <c r="S34" s="67"/>
      <c r="T34" s="68"/>
      <c r="U34" s="70">
        <v>54715.1</v>
      </c>
      <c r="V34" s="152">
        <v>39228.6</v>
      </c>
      <c r="W34" s="60">
        <v>71.7</v>
      </c>
      <c r="X34" s="107">
        <v>46423.1</v>
      </c>
      <c r="Y34" s="187">
        <v>39910.7</v>
      </c>
      <c r="Z34" s="94">
        <f t="shared" si="0"/>
        <v>85.97163911931776</v>
      </c>
      <c r="AA34" s="94">
        <f t="shared" si="1"/>
        <v>101.73878241894944</v>
      </c>
      <c r="AB34" s="6"/>
      <c r="AC34" s="2"/>
      <c r="AD34" s="2"/>
      <c r="AE34" s="2"/>
      <c r="AF34" s="2"/>
    </row>
    <row r="35" spans="1:32" ht="83.25" customHeight="1" thickBot="1">
      <c r="A35" s="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69" t="s">
        <v>100</v>
      </c>
      <c r="O35" s="64"/>
      <c r="P35" s="65"/>
      <c r="Q35" s="66"/>
      <c r="R35" s="59" t="s">
        <v>159</v>
      </c>
      <c r="S35" s="67"/>
      <c r="T35" s="68"/>
      <c r="U35" s="153">
        <v>32033.2</v>
      </c>
      <c r="V35" s="150">
        <v>16726.5</v>
      </c>
      <c r="W35" s="60">
        <v>52.2</v>
      </c>
      <c r="X35" s="107">
        <v>25523.1</v>
      </c>
      <c r="Y35" s="186">
        <v>19221.3</v>
      </c>
      <c r="Z35" s="94">
        <f t="shared" si="0"/>
        <v>75.30942557918121</v>
      </c>
      <c r="AA35" s="94">
        <f t="shared" si="1"/>
        <v>114.91525423728812</v>
      </c>
      <c r="AB35" s="6"/>
      <c r="AC35" s="2"/>
      <c r="AD35" s="2"/>
      <c r="AE35" s="2"/>
      <c r="AF35" s="2"/>
    </row>
    <row r="36" spans="1:32" ht="99" customHeight="1">
      <c r="A36" s="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8" t="s">
        <v>162</v>
      </c>
      <c r="O36" s="64"/>
      <c r="P36" s="65"/>
      <c r="Q36" s="66"/>
      <c r="R36" s="100">
        <v>7830010500</v>
      </c>
      <c r="S36" s="67"/>
      <c r="T36" s="68"/>
      <c r="U36" s="108"/>
      <c r="V36" s="112"/>
      <c r="W36" s="95"/>
      <c r="X36" s="108">
        <v>20900</v>
      </c>
      <c r="Y36" s="192">
        <v>20689.4</v>
      </c>
      <c r="Z36" s="94">
        <f t="shared" si="0"/>
        <v>98.99234449760766</v>
      </c>
      <c r="AA36" s="94"/>
      <c r="AB36" s="6"/>
      <c r="AC36" s="2"/>
      <c r="AD36" s="2"/>
      <c r="AE36" s="2"/>
      <c r="AF36" s="2"/>
    </row>
    <row r="37" spans="1:32" ht="93.75" thickBot="1">
      <c r="A37" s="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69" t="s">
        <v>73</v>
      </c>
      <c r="O37" s="51"/>
      <c r="P37" s="52"/>
      <c r="Q37" s="53"/>
      <c r="R37" s="99" t="s">
        <v>72</v>
      </c>
      <c r="S37" s="55"/>
      <c r="T37" s="56"/>
      <c r="U37" s="132">
        <v>12528.8</v>
      </c>
      <c r="V37" s="95">
        <v>12449</v>
      </c>
      <c r="W37" s="95">
        <v>99.4</v>
      </c>
      <c r="X37" s="70"/>
      <c r="Y37" s="119"/>
      <c r="Z37" s="94"/>
      <c r="AA37" s="94">
        <f t="shared" si="1"/>
        <v>0</v>
      </c>
      <c r="AB37" s="6"/>
      <c r="AC37" s="2"/>
      <c r="AD37" s="2"/>
      <c r="AE37" s="2"/>
      <c r="AF37" s="2"/>
    </row>
    <row r="38" spans="1:32" ht="30.75">
      <c r="A38" s="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8" t="s">
        <v>70</v>
      </c>
      <c r="O38" s="51"/>
      <c r="P38" s="52"/>
      <c r="Q38" s="53"/>
      <c r="R38" s="59" t="s">
        <v>71</v>
      </c>
      <c r="S38" s="55"/>
      <c r="T38" s="56"/>
      <c r="U38" s="95">
        <v>241.7</v>
      </c>
      <c r="V38" s="95">
        <v>199.5</v>
      </c>
      <c r="W38" s="95">
        <v>82.5</v>
      </c>
      <c r="X38" s="60"/>
      <c r="Y38" s="119"/>
      <c r="Z38" s="94"/>
      <c r="AA38" s="94">
        <f t="shared" si="1"/>
        <v>0</v>
      </c>
      <c r="AB38" s="6"/>
      <c r="AC38" s="2"/>
      <c r="AD38" s="2"/>
      <c r="AE38" s="2"/>
      <c r="AF38" s="2"/>
    </row>
    <row r="39" spans="1:32" ht="93">
      <c r="A39" s="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69" t="s">
        <v>73</v>
      </c>
      <c r="O39" s="51"/>
      <c r="P39" s="52"/>
      <c r="Q39" s="53"/>
      <c r="R39" s="59" t="s">
        <v>71</v>
      </c>
      <c r="S39" s="55"/>
      <c r="T39" s="56"/>
      <c r="U39" s="95">
        <v>241.7</v>
      </c>
      <c r="V39" s="95">
        <v>199.5</v>
      </c>
      <c r="W39" s="95">
        <v>82.5</v>
      </c>
      <c r="X39" s="60"/>
      <c r="Y39" s="119"/>
      <c r="Z39" s="94"/>
      <c r="AA39" s="94">
        <f t="shared" si="1"/>
        <v>0</v>
      </c>
      <c r="AB39" s="6"/>
      <c r="AC39" s="2"/>
      <c r="AD39" s="2"/>
      <c r="AE39" s="2"/>
      <c r="AF39" s="2"/>
    </row>
    <row r="40" spans="1:32" ht="39.75">
      <c r="A40" s="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97" t="s">
        <v>160</v>
      </c>
      <c r="O40" s="51"/>
      <c r="P40" s="52"/>
      <c r="Q40" s="53"/>
      <c r="R40" s="59" t="s">
        <v>161</v>
      </c>
      <c r="S40" s="55"/>
      <c r="T40" s="56"/>
      <c r="U40" s="95"/>
      <c r="V40" s="60"/>
      <c r="W40" s="60"/>
      <c r="X40" s="95">
        <v>50</v>
      </c>
      <c r="Y40" s="119">
        <v>0</v>
      </c>
      <c r="Z40" s="94">
        <f t="shared" si="0"/>
        <v>0</v>
      </c>
      <c r="AA40" s="94"/>
      <c r="AB40" s="6"/>
      <c r="AC40" s="2"/>
      <c r="AD40" s="2"/>
      <c r="AE40" s="2"/>
      <c r="AF40" s="2"/>
    </row>
    <row r="41" spans="1:32" ht="0.75" customHeight="1" hidden="1">
      <c r="A41" s="6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69" t="s">
        <v>11</v>
      </c>
      <c r="O41" s="51">
        <v>706</v>
      </c>
      <c r="P41" s="52">
        <v>310</v>
      </c>
      <c r="Q41" s="53">
        <v>10</v>
      </c>
      <c r="R41" s="71" t="s">
        <v>45</v>
      </c>
      <c r="S41" s="55">
        <v>0</v>
      </c>
      <c r="T41" s="56"/>
      <c r="U41" s="60"/>
      <c r="V41" s="60"/>
      <c r="W41" s="60"/>
      <c r="X41" s="60"/>
      <c r="Y41" s="119"/>
      <c r="Z41" s="94" t="e">
        <f t="shared" si="0"/>
        <v>#DIV/0!</v>
      </c>
      <c r="AA41" s="94" t="e">
        <f t="shared" si="1"/>
        <v>#DIV/0!</v>
      </c>
      <c r="AB41" s="6" t="s">
        <v>1</v>
      </c>
      <c r="AC41" s="2"/>
      <c r="AD41" s="2"/>
      <c r="AE41" s="2"/>
      <c r="AF41" s="2"/>
    </row>
    <row r="42" spans="1:32" ht="12.75" customHeight="1" hidden="1">
      <c r="A42" s="6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69" t="s">
        <v>10</v>
      </c>
      <c r="O42" s="51">
        <v>706</v>
      </c>
      <c r="P42" s="52">
        <v>310</v>
      </c>
      <c r="Q42" s="53">
        <v>10</v>
      </c>
      <c r="R42" s="71" t="s">
        <v>45</v>
      </c>
      <c r="S42" s="55">
        <v>200</v>
      </c>
      <c r="T42" s="56"/>
      <c r="U42" s="60"/>
      <c r="V42" s="60"/>
      <c r="W42" s="60"/>
      <c r="X42" s="60"/>
      <c r="Y42" s="119"/>
      <c r="Z42" s="94" t="e">
        <f t="shared" si="0"/>
        <v>#DIV/0!</v>
      </c>
      <c r="AA42" s="94" t="e">
        <f t="shared" si="1"/>
        <v>#DIV/0!</v>
      </c>
      <c r="AB42" s="6" t="s">
        <v>1</v>
      </c>
      <c r="AC42" s="2"/>
      <c r="AD42" s="2"/>
      <c r="AE42" s="2"/>
      <c r="AF42" s="2"/>
    </row>
    <row r="43" spans="1:32" ht="12.75" customHeight="1" hidden="1">
      <c r="A43" s="6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69" t="s">
        <v>9</v>
      </c>
      <c r="O43" s="51">
        <v>706</v>
      </c>
      <c r="P43" s="52">
        <v>310</v>
      </c>
      <c r="Q43" s="53">
        <v>10</v>
      </c>
      <c r="R43" s="71" t="s">
        <v>45</v>
      </c>
      <c r="S43" s="55">
        <v>220</v>
      </c>
      <c r="T43" s="56"/>
      <c r="U43" s="60"/>
      <c r="V43" s="60"/>
      <c r="W43" s="60"/>
      <c r="X43" s="60"/>
      <c r="Y43" s="119"/>
      <c r="Z43" s="94" t="e">
        <f t="shared" si="0"/>
        <v>#DIV/0!</v>
      </c>
      <c r="AA43" s="94" t="e">
        <f t="shared" si="1"/>
        <v>#DIV/0!</v>
      </c>
      <c r="AB43" s="6" t="s">
        <v>1</v>
      </c>
      <c r="AC43" s="2"/>
      <c r="AD43" s="2"/>
      <c r="AE43" s="2"/>
      <c r="AF43" s="2"/>
    </row>
    <row r="44" spans="1:32" ht="12.75" customHeight="1" hidden="1">
      <c r="A44" s="6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69" t="s">
        <v>8</v>
      </c>
      <c r="O44" s="51">
        <v>706</v>
      </c>
      <c r="P44" s="52">
        <v>310</v>
      </c>
      <c r="Q44" s="53">
        <v>10</v>
      </c>
      <c r="R44" s="71" t="s">
        <v>45</v>
      </c>
      <c r="S44" s="55">
        <v>226</v>
      </c>
      <c r="T44" s="56"/>
      <c r="U44" s="60"/>
      <c r="V44" s="60"/>
      <c r="W44" s="60"/>
      <c r="X44" s="60"/>
      <c r="Y44" s="119"/>
      <c r="Z44" s="94" t="e">
        <f t="shared" si="0"/>
        <v>#DIV/0!</v>
      </c>
      <c r="AA44" s="94" t="e">
        <f t="shared" si="1"/>
        <v>#DIV/0!</v>
      </c>
      <c r="AB44" s="6" t="s">
        <v>1</v>
      </c>
      <c r="AC44" s="2"/>
      <c r="AD44" s="2"/>
      <c r="AE44" s="2"/>
      <c r="AF44" s="2"/>
    </row>
    <row r="45" spans="1:32" ht="12.75" customHeight="1" hidden="1">
      <c r="A45" s="6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72" t="s">
        <v>44</v>
      </c>
      <c r="O45" s="73">
        <v>706</v>
      </c>
      <c r="P45" s="74">
        <v>400</v>
      </c>
      <c r="Q45" s="53">
        <v>0</v>
      </c>
      <c r="R45" s="75" t="s">
        <v>1</v>
      </c>
      <c r="S45" s="76">
        <v>0</v>
      </c>
      <c r="T45" s="56"/>
      <c r="U45" s="57"/>
      <c r="V45" s="57"/>
      <c r="W45" s="57"/>
      <c r="X45" s="57"/>
      <c r="Y45" s="123"/>
      <c r="Z45" s="94" t="e">
        <f t="shared" si="0"/>
        <v>#DIV/0!</v>
      </c>
      <c r="AA45" s="94" t="e">
        <f t="shared" si="1"/>
        <v>#DIV/0!</v>
      </c>
      <c r="AB45" s="6" t="s">
        <v>1</v>
      </c>
      <c r="AC45" s="2"/>
      <c r="AD45" s="2"/>
      <c r="AE45" s="2"/>
      <c r="AF45" s="2"/>
    </row>
    <row r="46" spans="1:32" ht="1.5" customHeight="1" hidden="1">
      <c r="A46" s="6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69"/>
      <c r="O46" s="51">
        <v>706</v>
      </c>
      <c r="P46" s="52">
        <v>402</v>
      </c>
      <c r="Q46" s="53">
        <v>2</v>
      </c>
      <c r="R46" s="71" t="s">
        <v>1</v>
      </c>
      <c r="S46" s="55">
        <v>0</v>
      </c>
      <c r="T46" s="56"/>
      <c r="U46" s="60"/>
      <c r="V46" s="60"/>
      <c r="W46" s="60"/>
      <c r="X46" s="60"/>
      <c r="Y46" s="119"/>
      <c r="Z46" s="94" t="e">
        <f t="shared" si="0"/>
        <v>#DIV/0!</v>
      </c>
      <c r="AA46" s="94" t="e">
        <f t="shared" si="1"/>
        <v>#DIV/0!</v>
      </c>
      <c r="AB46" s="6" t="s">
        <v>1</v>
      </c>
      <c r="AC46" s="2"/>
      <c r="AD46" s="2"/>
      <c r="AE46" s="2"/>
      <c r="AF46" s="2"/>
    </row>
    <row r="47" spans="1:32" ht="33.75" customHeight="1" hidden="1">
      <c r="A47" s="6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69" t="s">
        <v>33</v>
      </c>
      <c r="O47" s="51">
        <v>706</v>
      </c>
      <c r="P47" s="52">
        <v>402</v>
      </c>
      <c r="Q47" s="53">
        <v>2</v>
      </c>
      <c r="R47" s="71" t="s">
        <v>43</v>
      </c>
      <c r="S47" s="55">
        <v>0</v>
      </c>
      <c r="T47" s="56"/>
      <c r="U47" s="60"/>
      <c r="V47" s="60"/>
      <c r="W47" s="60"/>
      <c r="X47" s="60"/>
      <c r="Y47" s="119"/>
      <c r="Z47" s="94" t="e">
        <f t="shared" si="0"/>
        <v>#DIV/0!</v>
      </c>
      <c r="AA47" s="94" t="e">
        <f t="shared" si="1"/>
        <v>#DIV/0!</v>
      </c>
      <c r="AB47" s="6" t="s">
        <v>1</v>
      </c>
      <c r="AC47" s="2"/>
      <c r="AD47" s="2"/>
      <c r="AE47" s="2"/>
      <c r="AF47" s="2"/>
    </row>
    <row r="48" spans="1:32" ht="12.75" customHeight="1" hidden="1">
      <c r="A48" s="6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69" t="s">
        <v>10</v>
      </c>
      <c r="O48" s="51">
        <v>706</v>
      </c>
      <c r="P48" s="52">
        <v>402</v>
      </c>
      <c r="Q48" s="53">
        <v>2</v>
      </c>
      <c r="R48" s="71" t="s">
        <v>43</v>
      </c>
      <c r="S48" s="55">
        <v>200</v>
      </c>
      <c r="T48" s="56"/>
      <c r="U48" s="60"/>
      <c r="V48" s="60"/>
      <c r="W48" s="60"/>
      <c r="X48" s="60"/>
      <c r="Y48" s="119"/>
      <c r="Z48" s="94" t="e">
        <f t="shared" si="0"/>
        <v>#DIV/0!</v>
      </c>
      <c r="AA48" s="94" t="e">
        <f t="shared" si="1"/>
        <v>#DIV/0!</v>
      </c>
      <c r="AB48" s="6" t="s">
        <v>1</v>
      </c>
      <c r="AC48" s="2"/>
      <c r="AD48" s="2"/>
      <c r="AE48" s="2"/>
      <c r="AF48" s="2"/>
    </row>
    <row r="49" spans="1:32" ht="12.75" customHeight="1" hidden="1">
      <c r="A49" s="6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69" t="s">
        <v>9</v>
      </c>
      <c r="O49" s="51">
        <v>706</v>
      </c>
      <c r="P49" s="52">
        <v>402</v>
      </c>
      <c r="Q49" s="53">
        <v>2</v>
      </c>
      <c r="R49" s="71" t="s">
        <v>43</v>
      </c>
      <c r="S49" s="55">
        <v>220</v>
      </c>
      <c r="T49" s="56"/>
      <c r="U49" s="60"/>
      <c r="V49" s="60"/>
      <c r="W49" s="60"/>
      <c r="X49" s="60"/>
      <c r="Y49" s="119"/>
      <c r="Z49" s="94" t="e">
        <f t="shared" si="0"/>
        <v>#DIV/0!</v>
      </c>
      <c r="AA49" s="94" t="e">
        <f t="shared" si="1"/>
        <v>#DIV/0!</v>
      </c>
      <c r="AB49" s="6" t="s">
        <v>1</v>
      </c>
      <c r="AC49" s="2"/>
      <c r="AD49" s="2"/>
      <c r="AE49" s="2"/>
      <c r="AF49" s="2"/>
    </row>
    <row r="50" spans="1:32" ht="12.75" customHeight="1" hidden="1">
      <c r="A50" s="6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69" t="s">
        <v>8</v>
      </c>
      <c r="O50" s="51">
        <v>706</v>
      </c>
      <c r="P50" s="52">
        <v>402</v>
      </c>
      <c r="Q50" s="53">
        <v>2</v>
      </c>
      <c r="R50" s="71" t="s">
        <v>43</v>
      </c>
      <c r="S50" s="55">
        <v>226</v>
      </c>
      <c r="T50" s="56"/>
      <c r="U50" s="60"/>
      <c r="V50" s="60"/>
      <c r="W50" s="60"/>
      <c r="X50" s="60"/>
      <c r="Y50" s="119"/>
      <c r="Z50" s="94" t="e">
        <f t="shared" si="0"/>
        <v>#DIV/0!</v>
      </c>
      <c r="AA50" s="94" t="e">
        <f t="shared" si="1"/>
        <v>#DIV/0!</v>
      </c>
      <c r="AB50" s="6" t="s">
        <v>1</v>
      </c>
      <c r="AC50" s="2"/>
      <c r="AD50" s="2"/>
      <c r="AE50" s="2"/>
      <c r="AF50" s="2"/>
    </row>
    <row r="51" spans="1:32" ht="12.75" customHeight="1" hidden="1">
      <c r="A51" s="6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69" t="s">
        <v>42</v>
      </c>
      <c r="O51" s="51">
        <v>706</v>
      </c>
      <c r="P51" s="52">
        <v>406</v>
      </c>
      <c r="Q51" s="53">
        <v>6</v>
      </c>
      <c r="R51" s="71" t="s">
        <v>1</v>
      </c>
      <c r="S51" s="55">
        <v>0</v>
      </c>
      <c r="T51" s="56"/>
      <c r="U51" s="60"/>
      <c r="V51" s="60"/>
      <c r="W51" s="60"/>
      <c r="X51" s="60"/>
      <c r="Y51" s="119"/>
      <c r="Z51" s="94" t="e">
        <f t="shared" si="0"/>
        <v>#DIV/0!</v>
      </c>
      <c r="AA51" s="94" t="e">
        <f t="shared" si="1"/>
        <v>#DIV/0!</v>
      </c>
      <c r="AB51" s="6" t="s">
        <v>1</v>
      </c>
      <c r="AC51" s="2"/>
      <c r="AD51" s="2"/>
      <c r="AE51" s="2"/>
      <c r="AF51" s="2"/>
    </row>
    <row r="52" spans="1:32" ht="3.75" customHeight="1" hidden="1">
      <c r="A52" s="6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69" t="s">
        <v>31</v>
      </c>
      <c r="O52" s="51">
        <v>706</v>
      </c>
      <c r="P52" s="52">
        <v>406</v>
      </c>
      <c r="Q52" s="53">
        <v>6</v>
      </c>
      <c r="R52" s="71" t="s">
        <v>30</v>
      </c>
      <c r="S52" s="55">
        <v>0</v>
      </c>
      <c r="T52" s="56"/>
      <c r="U52" s="60"/>
      <c r="V52" s="60"/>
      <c r="W52" s="60"/>
      <c r="X52" s="60"/>
      <c r="Y52" s="119"/>
      <c r="Z52" s="94" t="e">
        <f t="shared" si="0"/>
        <v>#DIV/0!</v>
      </c>
      <c r="AA52" s="94" t="e">
        <f t="shared" si="1"/>
        <v>#DIV/0!</v>
      </c>
      <c r="AB52" s="6" t="s">
        <v>1</v>
      </c>
      <c r="AC52" s="2"/>
      <c r="AD52" s="2"/>
      <c r="AE52" s="2"/>
      <c r="AF52" s="2"/>
    </row>
    <row r="53" spans="1:32" ht="33.75" customHeight="1" hidden="1">
      <c r="A53" s="6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77"/>
      <c r="O53" s="51">
        <v>706</v>
      </c>
      <c r="P53" s="52">
        <v>406</v>
      </c>
      <c r="Q53" s="53">
        <v>6</v>
      </c>
      <c r="R53" s="77"/>
      <c r="S53" s="55">
        <v>0</v>
      </c>
      <c r="T53" s="56"/>
      <c r="U53" s="60"/>
      <c r="V53" s="60"/>
      <c r="W53" s="60"/>
      <c r="X53" s="60"/>
      <c r="Y53" s="119"/>
      <c r="Z53" s="94" t="e">
        <f t="shared" si="0"/>
        <v>#DIV/0!</v>
      </c>
      <c r="AA53" s="94" t="e">
        <f t="shared" si="1"/>
        <v>#DIV/0!</v>
      </c>
      <c r="AB53" s="6" t="s">
        <v>1</v>
      </c>
      <c r="AC53" s="2"/>
      <c r="AD53" s="2"/>
      <c r="AE53" s="2"/>
      <c r="AF53" s="2"/>
    </row>
    <row r="54" spans="1:32" ht="10.5" customHeight="1" hidden="1">
      <c r="A54" s="6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69" t="s">
        <v>35</v>
      </c>
      <c r="O54" s="51">
        <v>706</v>
      </c>
      <c r="P54" s="52">
        <v>406</v>
      </c>
      <c r="Q54" s="53">
        <v>6</v>
      </c>
      <c r="R54" s="71" t="s">
        <v>41</v>
      </c>
      <c r="S54" s="55">
        <v>0</v>
      </c>
      <c r="T54" s="56"/>
      <c r="U54" s="60"/>
      <c r="V54" s="60"/>
      <c r="W54" s="60"/>
      <c r="X54" s="60"/>
      <c r="Y54" s="119"/>
      <c r="Z54" s="94" t="e">
        <f t="shared" si="0"/>
        <v>#DIV/0!</v>
      </c>
      <c r="AA54" s="94" t="e">
        <f t="shared" si="1"/>
        <v>#DIV/0!</v>
      </c>
      <c r="AB54" s="6" t="s">
        <v>1</v>
      </c>
      <c r="AC54" s="2"/>
      <c r="AD54" s="2"/>
      <c r="AE54" s="2"/>
      <c r="AF54" s="2"/>
    </row>
    <row r="55" spans="1:32" ht="12.75" customHeight="1" hidden="1">
      <c r="A55" s="6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69" t="s">
        <v>10</v>
      </c>
      <c r="O55" s="51">
        <v>706</v>
      </c>
      <c r="P55" s="52">
        <v>406</v>
      </c>
      <c r="Q55" s="53">
        <v>6</v>
      </c>
      <c r="R55" s="71" t="s">
        <v>41</v>
      </c>
      <c r="S55" s="55">
        <v>200</v>
      </c>
      <c r="T55" s="56"/>
      <c r="U55" s="60"/>
      <c r="V55" s="60"/>
      <c r="W55" s="60"/>
      <c r="X55" s="60"/>
      <c r="Y55" s="119"/>
      <c r="Z55" s="94" t="e">
        <f t="shared" si="0"/>
        <v>#DIV/0!</v>
      </c>
      <c r="AA55" s="94" t="e">
        <f t="shared" si="1"/>
        <v>#DIV/0!</v>
      </c>
      <c r="AB55" s="6" t="s">
        <v>1</v>
      </c>
      <c r="AC55" s="2"/>
      <c r="AD55" s="2"/>
      <c r="AE55" s="2"/>
      <c r="AF55" s="2"/>
    </row>
    <row r="56" spans="1:32" ht="12.75" customHeight="1" hidden="1">
      <c r="A56" s="6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69" t="s">
        <v>9</v>
      </c>
      <c r="O56" s="51">
        <v>706</v>
      </c>
      <c r="P56" s="52">
        <v>406</v>
      </c>
      <c r="Q56" s="53">
        <v>6</v>
      </c>
      <c r="R56" s="71" t="s">
        <v>41</v>
      </c>
      <c r="S56" s="55">
        <v>220</v>
      </c>
      <c r="T56" s="56"/>
      <c r="U56" s="60"/>
      <c r="V56" s="60"/>
      <c r="W56" s="60"/>
      <c r="X56" s="60"/>
      <c r="Y56" s="119"/>
      <c r="Z56" s="94" t="e">
        <f t="shared" si="0"/>
        <v>#DIV/0!</v>
      </c>
      <c r="AA56" s="94" t="e">
        <f t="shared" si="1"/>
        <v>#DIV/0!</v>
      </c>
      <c r="AB56" s="6" t="s">
        <v>1</v>
      </c>
      <c r="AC56" s="2"/>
      <c r="AD56" s="2"/>
      <c r="AE56" s="2"/>
      <c r="AF56" s="2"/>
    </row>
    <row r="57" spans="1:32" ht="12.75" customHeight="1" hidden="1">
      <c r="A57" s="6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69" t="s">
        <v>8</v>
      </c>
      <c r="O57" s="51">
        <v>706</v>
      </c>
      <c r="P57" s="52">
        <v>406</v>
      </c>
      <c r="Q57" s="53">
        <v>6</v>
      </c>
      <c r="R57" s="71" t="s">
        <v>41</v>
      </c>
      <c r="S57" s="55">
        <v>226</v>
      </c>
      <c r="T57" s="56"/>
      <c r="U57" s="60"/>
      <c r="V57" s="60"/>
      <c r="W57" s="60"/>
      <c r="X57" s="60"/>
      <c r="Y57" s="119"/>
      <c r="Z57" s="94" t="e">
        <f t="shared" si="0"/>
        <v>#DIV/0!</v>
      </c>
      <c r="AA57" s="94" t="e">
        <f t="shared" si="1"/>
        <v>#DIV/0!</v>
      </c>
      <c r="AB57" s="6" t="s">
        <v>1</v>
      </c>
      <c r="AC57" s="2"/>
      <c r="AD57" s="2"/>
      <c r="AE57" s="2"/>
      <c r="AF57" s="2"/>
    </row>
    <row r="58" spans="1:32" ht="12.75" customHeight="1" hidden="1">
      <c r="A58" s="6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69" t="s">
        <v>6</v>
      </c>
      <c r="O58" s="51">
        <v>706</v>
      </c>
      <c r="P58" s="52">
        <v>406</v>
      </c>
      <c r="Q58" s="53">
        <v>6</v>
      </c>
      <c r="R58" s="71" t="s">
        <v>41</v>
      </c>
      <c r="S58" s="55">
        <v>300</v>
      </c>
      <c r="T58" s="56"/>
      <c r="U58" s="60"/>
      <c r="V58" s="60"/>
      <c r="W58" s="60"/>
      <c r="X58" s="60"/>
      <c r="Y58" s="119"/>
      <c r="Z58" s="94" t="e">
        <f t="shared" si="0"/>
        <v>#DIV/0!</v>
      </c>
      <c r="AA58" s="94" t="e">
        <f t="shared" si="1"/>
        <v>#DIV/0!</v>
      </c>
      <c r="AB58" s="6" t="s">
        <v>1</v>
      </c>
      <c r="AC58" s="2"/>
      <c r="AD58" s="2"/>
      <c r="AE58" s="2"/>
      <c r="AF58" s="2"/>
    </row>
    <row r="59" spans="1:32" ht="12.75" customHeight="1" hidden="1">
      <c r="A59" s="6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69" t="s">
        <v>4</v>
      </c>
      <c r="O59" s="51">
        <v>706</v>
      </c>
      <c r="P59" s="52">
        <v>406</v>
      </c>
      <c r="Q59" s="53">
        <v>6</v>
      </c>
      <c r="R59" s="71" t="s">
        <v>41</v>
      </c>
      <c r="S59" s="55">
        <v>340</v>
      </c>
      <c r="T59" s="56"/>
      <c r="U59" s="60"/>
      <c r="V59" s="60"/>
      <c r="W59" s="60"/>
      <c r="X59" s="60"/>
      <c r="Y59" s="119"/>
      <c r="Z59" s="94" t="e">
        <f t="shared" si="0"/>
        <v>#DIV/0!</v>
      </c>
      <c r="AA59" s="94" t="e">
        <f t="shared" si="1"/>
        <v>#DIV/0!</v>
      </c>
      <c r="AB59" s="6" t="s">
        <v>1</v>
      </c>
      <c r="AC59" s="2"/>
      <c r="AD59" s="2"/>
      <c r="AE59" s="2"/>
      <c r="AF59" s="2"/>
    </row>
    <row r="60" spans="1:32" ht="22.5" customHeight="1" hidden="1">
      <c r="A60" s="6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69" t="s">
        <v>11</v>
      </c>
      <c r="O60" s="51">
        <v>706</v>
      </c>
      <c r="P60" s="52">
        <v>406</v>
      </c>
      <c r="Q60" s="53">
        <v>6</v>
      </c>
      <c r="R60" s="71" t="s">
        <v>41</v>
      </c>
      <c r="S60" s="55">
        <v>0</v>
      </c>
      <c r="T60" s="56"/>
      <c r="U60" s="60"/>
      <c r="V60" s="60"/>
      <c r="W60" s="60"/>
      <c r="X60" s="60"/>
      <c r="Y60" s="119"/>
      <c r="Z60" s="94" t="e">
        <f t="shared" si="0"/>
        <v>#DIV/0!</v>
      </c>
      <c r="AA60" s="94" t="e">
        <f t="shared" si="1"/>
        <v>#DIV/0!</v>
      </c>
      <c r="AB60" s="6" t="s">
        <v>1</v>
      </c>
      <c r="AC60" s="2"/>
      <c r="AD60" s="2"/>
      <c r="AE60" s="2"/>
      <c r="AF60" s="2"/>
    </row>
    <row r="61" spans="1:32" ht="12.75" customHeight="1" hidden="1">
      <c r="A61" s="6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69" t="s">
        <v>10</v>
      </c>
      <c r="O61" s="51">
        <v>706</v>
      </c>
      <c r="P61" s="52">
        <v>406</v>
      </c>
      <c r="Q61" s="53">
        <v>6</v>
      </c>
      <c r="R61" s="71" t="s">
        <v>41</v>
      </c>
      <c r="S61" s="55">
        <v>200</v>
      </c>
      <c r="T61" s="56"/>
      <c r="U61" s="60"/>
      <c r="V61" s="60"/>
      <c r="W61" s="60"/>
      <c r="X61" s="60"/>
      <c r="Y61" s="119"/>
      <c r="Z61" s="94" t="e">
        <f t="shared" si="0"/>
        <v>#DIV/0!</v>
      </c>
      <c r="AA61" s="94" t="e">
        <f t="shared" si="1"/>
        <v>#DIV/0!</v>
      </c>
      <c r="AB61" s="6" t="s">
        <v>1</v>
      </c>
      <c r="AC61" s="2"/>
      <c r="AD61" s="2"/>
      <c r="AE61" s="2"/>
      <c r="AF61" s="2"/>
    </row>
    <row r="62" spans="1:32" ht="12.75" customHeight="1" hidden="1">
      <c r="A62" s="6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69" t="s">
        <v>9</v>
      </c>
      <c r="O62" s="51">
        <v>706</v>
      </c>
      <c r="P62" s="52">
        <v>406</v>
      </c>
      <c r="Q62" s="53">
        <v>6</v>
      </c>
      <c r="R62" s="71" t="s">
        <v>41</v>
      </c>
      <c r="S62" s="55">
        <v>220</v>
      </c>
      <c r="T62" s="56"/>
      <c r="U62" s="60"/>
      <c r="V62" s="60"/>
      <c r="W62" s="60"/>
      <c r="X62" s="60"/>
      <c r="Y62" s="119"/>
      <c r="Z62" s="94" t="e">
        <f t="shared" si="0"/>
        <v>#DIV/0!</v>
      </c>
      <c r="AA62" s="94" t="e">
        <f t="shared" si="1"/>
        <v>#DIV/0!</v>
      </c>
      <c r="AB62" s="6" t="s">
        <v>1</v>
      </c>
      <c r="AC62" s="2"/>
      <c r="AD62" s="2"/>
      <c r="AE62" s="2"/>
      <c r="AF62" s="2"/>
    </row>
    <row r="63" spans="1:32" ht="12.75" customHeight="1" hidden="1">
      <c r="A63" s="6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69" t="s">
        <v>8</v>
      </c>
      <c r="O63" s="51">
        <v>706</v>
      </c>
      <c r="P63" s="52">
        <v>406</v>
      </c>
      <c r="Q63" s="53">
        <v>6</v>
      </c>
      <c r="R63" s="71" t="s">
        <v>41</v>
      </c>
      <c r="S63" s="55">
        <v>226</v>
      </c>
      <c r="T63" s="56"/>
      <c r="U63" s="60"/>
      <c r="V63" s="60"/>
      <c r="W63" s="60"/>
      <c r="X63" s="60"/>
      <c r="Y63" s="119"/>
      <c r="Z63" s="94" t="e">
        <f t="shared" si="0"/>
        <v>#DIV/0!</v>
      </c>
      <c r="AA63" s="94" t="e">
        <f t="shared" si="1"/>
        <v>#DIV/0!</v>
      </c>
      <c r="AB63" s="6" t="s">
        <v>1</v>
      </c>
      <c r="AC63" s="2"/>
      <c r="AD63" s="2"/>
      <c r="AE63" s="2"/>
      <c r="AF63" s="2"/>
    </row>
    <row r="64" spans="1:32" ht="12.75" customHeight="1" hidden="1">
      <c r="A64" s="6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69" t="s">
        <v>6</v>
      </c>
      <c r="O64" s="51">
        <v>706</v>
      </c>
      <c r="P64" s="52">
        <v>406</v>
      </c>
      <c r="Q64" s="53">
        <v>6</v>
      </c>
      <c r="R64" s="71" t="s">
        <v>41</v>
      </c>
      <c r="S64" s="55">
        <v>300</v>
      </c>
      <c r="T64" s="56"/>
      <c r="U64" s="60"/>
      <c r="V64" s="60"/>
      <c r="W64" s="60"/>
      <c r="X64" s="60"/>
      <c r="Y64" s="119"/>
      <c r="Z64" s="94" t="e">
        <f t="shared" si="0"/>
        <v>#DIV/0!</v>
      </c>
      <c r="AA64" s="94" t="e">
        <f t="shared" si="1"/>
        <v>#DIV/0!</v>
      </c>
      <c r="AB64" s="6" t="s">
        <v>1</v>
      </c>
      <c r="AC64" s="2"/>
      <c r="AD64" s="2"/>
      <c r="AE64" s="2"/>
      <c r="AF64" s="2"/>
    </row>
    <row r="65" spans="1:32" ht="12.75" customHeight="1" hidden="1">
      <c r="A65" s="6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69" t="s">
        <v>5</v>
      </c>
      <c r="O65" s="51">
        <v>706</v>
      </c>
      <c r="P65" s="52">
        <v>406</v>
      </c>
      <c r="Q65" s="53">
        <v>6</v>
      </c>
      <c r="R65" s="71" t="s">
        <v>41</v>
      </c>
      <c r="S65" s="55">
        <v>310</v>
      </c>
      <c r="T65" s="56"/>
      <c r="U65" s="60"/>
      <c r="V65" s="60"/>
      <c r="W65" s="60"/>
      <c r="X65" s="60"/>
      <c r="Y65" s="119"/>
      <c r="Z65" s="94" t="e">
        <f t="shared" si="0"/>
        <v>#DIV/0!</v>
      </c>
      <c r="AA65" s="94" t="e">
        <f t="shared" si="1"/>
        <v>#DIV/0!</v>
      </c>
      <c r="AB65" s="6" t="s">
        <v>1</v>
      </c>
      <c r="AC65" s="2"/>
      <c r="AD65" s="2"/>
      <c r="AE65" s="2"/>
      <c r="AF65" s="2"/>
    </row>
    <row r="66" spans="1:32" ht="12.75" customHeight="1" hidden="1">
      <c r="A66" s="6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69" t="s">
        <v>40</v>
      </c>
      <c r="O66" s="51">
        <v>706</v>
      </c>
      <c r="P66" s="52">
        <v>409</v>
      </c>
      <c r="Q66" s="53">
        <v>9</v>
      </c>
      <c r="R66" s="71" t="s">
        <v>1</v>
      </c>
      <c r="S66" s="55">
        <v>0</v>
      </c>
      <c r="T66" s="56"/>
      <c r="U66" s="60"/>
      <c r="V66" s="60"/>
      <c r="W66" s="60"/>
      <c r="X66" s="60"/>
      <c r="Y66" s="119"/>
      <c r="Z66" s="94" t="e">
        <f t="shared" si="0"/>
        <v>#DIV/0!</v>
      </c>
      <c r="AA66" s="94" t="e">
        <f t="shared" si="1"/>
        <v>#DIV/0!</v>
      </c>
      <c r="AB66" s="6" t="s">
        <v>1</v>
      </c>
      <c r="AC66" s="2"/>
      <c r="AD66" s="2"/>
      <c r="AE66" s="2"/>
      <c r="AF66" s="2"/>
    </row>
    <row r="67" spans="1:32" ht="78">
      <c r="A67" s="6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72" t="s">
        <v>144</v>
      </c>
      <c r="O67" s="73">
        <v>706</v>
      </c>
      <c r="P67" s="74">
        <v>409</v>
      </c>
      <c r="Q67" s="78">
        <v>9</v>
      </c>
      <c r="R67" s="54" t="s">
        <v>74</v>
      </c>
      <c r="S67" s="76">
        <v>0</v>
      </c>
      <c r="T67" s="79"/>
      <c r="U67" s="94">
        <v>493.9</v>
      </c>
      <c r="V67" s="94">
        <v>493.9</v>
      </c>
      <c r="W67" s="57">
        <v>100</v>
      </c>
      <c r="X67" s="128">
        <v>338.1</v>
      </c>
      <c r="Y67" s="123">
        <v>0</v>
      </c>
      <c r="Z67" s="94">
        <f t="shared" si="0"/>
        <v>0</v>
      </c>
      <c r="AA67" s="94"/>
      <c r="AB67" s="6" t="s">
        <v>1</v>
      </c>
      <c r="AC67" s="2"/>
      <c r="AD67" s="2"/>
      <c r="AE67" s="2"/>
      <c r="AF67" s="2"/>
    </row>
    <row r="68" spans="1:32" ht="31.5" thickBot="1">
      <c r="A68" s="6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69" t="s">
        <v>85</v>
      </c>
      <c r="O68" s="51">
        <v>706</v>
      </c>
      <c r="P68" s="52">
        <v>409</v>
      </c>
      <c r="Q68" s="53">
        <v>9</v>
      </c>
      <c r="R68" s="59" t="s">
        <v>101</v>
      </c>
      <c r="S68" s="55">
        <v>0</v>
      </c>
      <c r="T68" s="56"/>
      <c r="U68" s="95">
        <v>493.9</v>
      </c>
      <c r="V68" s="95">
        <v>493.9</v>
      </c>
      <c r="W68" s="60">
        <v>100</v>
      </c>
      <c r="X68" s="95">
        <v>338.1</v>
      </c>
      <c r="Y68" s="119"/>
      <c r="Z68" s="94">
        <f t="shared" si="0"/>
        <v>0</v>
      </c>
      <c r="AA68" s="94"/>
      <c r="AB68" s="6" t="s">
        <v>1</v>
      </c>
      <c r="AC68" s="2"/>
      <c r="AD68" s="2"/>
      <c r="AE68" s="2"/>
      <c r="AF68" s="2"/>
    </row>
    <row r="69" spans="1:32" ht="12.75" customHeight="1" hidden="1">
      <c r="A69" s="6"/>
      <c r="B69" s="170">
        <v>200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69"/>
      <c r="O69" s="51">
        <v>706</v>
      </c>
      <c r="P69" s="52">
        <v>409</v>
      </c>
      <c r="Q69" s="53">
        <v>9</v>
      </c>
      <c r="R69" s="71"/>
      <c r="S69" s="55">
        <v>200</v>
      </c>
      <c r="T69" s="56"/>
      <c r="U69" s="60"/>
      <c r="V69" s="60"/>
      <c r="W69" s="60"/>
      <c r="X69" s="60"/>
      <c r="Y69" s="119"/>
      <c r="Z69" s="94" t="e">
        <f t="shared" si="0"/>
        <v>#DIV/0!</v>
      </c>
      <c r="AA69" s="94" t="e">
        <f t="shared" si="1"/>
        <v>#DIV/0!</v>
      </c>
      <c r="AB69" s="6" t="s">
        <v>1</v>
      </c>
      <c r="AC69" s="2"/>
      <c r="AD69" s="2"/>
      <c r="AE69" s="2"/>
      <c r="AF69" s="2"/>
    </row>
    <row r="70" spans="1:32" ht="12.75" customHeight="1" hidden="1">
      <c r="A70" s="6"/>
      <c r="B70" s="170">
        <v>220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69"/>
      <c r="O70" s="51">
        <v>706</v>
      </c>
      <c r="P70" s="52">
        <v>409</v>
      </c>
      <c r="Q70" s="53">
        <v>9</v>
      </c>
      <c r="R70" s="71"/>
      <c r="S70" s="55">
        <v>220</v>
      </c>
      <c r="T70" s="56"/>
      <c r="U70" s="60"/>
      <c r="V70" s="60"/>
      <c r="W70" s="60"/>
      <c r="X70" s="60"/>
      <c r="Y70" s="119"/>
      <c r="Z70" s="94" t="e">
        <f t="shared" si="0"/>
        <v>#DIV/0!</v>
      </c>
      <c r="AA70" s="94" t="e">
        <f t="shared" si="1"/>
        <v>#DIV/0!</v>
      </c>
      <c r="AB70" s="6" t="s">
        <v>1</v>
      </c>
      <c r="AC70" s="2"/>
      <c r="AD70" s="2"/>
      <c r="AE70" s="2"/>
      <c r="AF70" s="2"/>
    </row>
    <row r="71" spans="1:32" ht="12.75" customHeight="1" hidden="1">
      <c r="A71" s="6"/>
      <c r="B71" s="170">
        <v>225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69"/>
      <c r="O71" s="51">
        <v>706</v>
      </c>
      <c r="P71" s="52">
        <v>409</v>
      </c>
      <c r="Q71" s="53">
        <v>9</v>
      </c>
      <c r="R71" s="71"/>
      <c r="S71" s="55">
        <v>225</v>
      </c>
      <c r="T71" s="56"/>
      <c r="U71" s="60"/>
      <c r="V71" s="60"/>
      <c r="W71" s="60"/>
      <c r="X71" s="60"/>
      <c r="Y71" s="119"/>
      <c r="Z71" s="94" t="e">
        <f t="shared" si="0"/>
        <v>#DIV/0!</v>
      </c>
      <c r="AA71" s="94" t="e">
        <f t="shared" si="1"/>
        <v>#DIV/0!</v>
      </c>
      <c r="AB71" s="6" t="s">
        <v>1</v>
      </c>
      <c r="AC71" s="2"/>
      <c r="AD71" s="2"/>
      <c r="AE71" s="2"/>
      <c r="AF71" s="2"/>
    </row>
    <row r="72" spans="1:32" ht="12.75" customHeight="1" hidden="1">
      <c r="A72" s="6"/>
      <c r="B72" s="170">
        <v>226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69"/>
      <c r="O72" s="51">
        <v>706</v>
      </c>
      <c r="P72" s="52">
        <v>409</v>
      </c>
      <c r="Q72" s="53">
        <v>9</v>
      </c>
      <c r="R72" s="71"/>
      <c r="S72" s="55">
        <v>226</v>
      </c>
      <c r="T72" s="56"/>
      <c r="U72" s="60"/>
      <c r="V72" s="60"/>
      <c r="W72" s="60"/>
      <c r="X72" s="60"/>
      <c r="Y72" s="119"/>
      <c r="Z72" s="94" t="e">
        <f t="shared" si="0"/>
        <v>#DIV/0!</v>
      </c>
      <c r="AA72" s="94" t="e">
        <f t="shared" si="1"/>
        <v>#DIV/0!</v>
      </c>
      <c r="AB72" s="6" t="s">
        <v>1</v>
      </c>
      <c r="AC72" s="2"/>
      <c r="AD72" s="2"/>
      <c r="AE72" s="2"/>
      <c r="AF72" s="2"/>
    </row>
    <row r="73" spans="1:32" ht="12.75" customHeight="1" hidden="1">
      <c r="A73" s="6"/>
      <c r="B73" s="170">
        <v>300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69"/>
      <c r="O73" s="51">
        <v>706</v>
      </c>
      <c r="P73" s="52">
        <v>409</v>
      </c>
      <c r="Q73" s="53">
        <v>9</v>
      </c>
      <c r="R73" s="71"/>
      <c r="S73" s="55">
        <v>300</v>
      </c>
      <c r="T73" s="56"/>
      <c r="U73" s="60"/>
      <c r="V73" s="60"/>
      <c r="W73" s="60"/>
      <c r="X73" s="60"/>
      <c r="Y73" s="119"/>
      <c r="Z73" s="94" t="e">
        <f t="shared" si="0"/>
        <v>#DIV/0!</v>
      </c>
      <c r="AA73" s="94" t="e">
        <f t="shared" si="1"/>
        <v>#DIV/0!</v>
      </c>
      <c r="AB73" s="6" t="s">
        <v>1</v>
      </c>
      <c r="AC73" s="2"/>
      <c r="AD73" s="2"/>
      <c r="AE73" s="2"/>
      <c r="AF73" s="2"/>
    </row>
    <row r="74" spans="1:32" ht="47.25" thickBot="1">
      <c r="A74" s="6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72" t="s">
        <v>110</v>
      </c>
      <c r="O74" s="51">
        <v>706</v>
      </c>
      <c r="P74" s="52">
        <v>409</v>
      </c>
      <c r="Q74" s="53">
        <v>9</v>
      </c>
      <c r="R74" s="54" t="s">
        <v>102</v>
      </c>
      <c r="S74" s="55">
        <v>310</v>
      </c>
      <c r="T74" s="56"/>
      <c r="U74" s="103">
        <v>604486.6</v>
      </c>
      <c r="V74" s="94">
        <v>591370.9</v>
      </c>
      <c r="W74" s="94">
        <v>97.8</v>
      </c>
      <c r="X74" s="134">
        <v>664029.6</v>
      </c>
      <c r="Y74" s="128">
        <v>648479.6</v>
      </c>
      <c r="Z74" s="94">
        <f t="shared" si="0"/>
        <v>97.65823692196854</v>
      </c>
      <c r="AA74" s="94">
        <f t="shared" si="1"/>
        <v>109.65700206080481</v>
      </c>
      <c r="AB74" s="6" t="s">
        <v>1</v>
      </c>
      <c r="AC74" s="2"/>
      <c r="AD74" s="2"/>
      <c r="AE74" s="2"/>
      <c r="AF74" s="2"/>
    </row>
    <row r="75" spans="1:32" ht="31.5" thickBot="1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58" t="s">
        <v>75</v>
      </c>
      <c r="O75" s="51"/>
      <c r="P75" s="52"/>
      <c r="Q75" s="53"/>
      <c r="R75" s="59" t="s">
        <v>76</v>
      </c>
      <c r="S75" s="55"/>
      <c r="T75" s="56"/>
      <c r="U75" s="96">
        <v>300</v>
      </c>
      <c r="V75" s="95">
        <v>256.9</v>
      </c>
      <c r="W75" s="95">
        <v>85.6</v>
      </c>
      <c r="X75" s="117">
        <v>290.3</v>
      </c>
      <c r="Y75" s="117">
        <v>290</v>
      </c>
      <c r="Z75" s="94">
        <f t="shared" si="0"/>
        <v>99.89665862900448</v>
      </c>
      <c r="AA75" s="94">
        <f t="shared" si="1"/>
        <v>112.88439081354613</v>
      </c>
      <c r="AB75" s="6"/>
      <c r="AC75" s="2"/>
      <c r="AD75" s="2"/>
      <c r="AE75" s="2"/>
      <c r="AF75" s="2"/>
    </row>
    <row r="76" spans="1:32" ht="31.5" thickBot="1">
      <c r="A76" s="6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58" t="s">
        <v>77</v>
      </c>
      <c r="O76" s="51">
        <v>706</v>
      </c>
      <c r="P76" s="52">
        <v>409</v>
      </c>
      <c r="Q76" s="53">
        <v>9</v>
      </c>
      <c r="R76" s="59" t="s">
        <v>114</v>
      </c>
      <c r="S76" s="55">
        <v>0</v>
      </c>
      <c r="T76" s="56"/>
      <c r="U76" s="92">
        <v>150073</v>
      </c>
      <c r="V76" s="95">
        <v>146663.9</v>
      </c>
      <c r="W76" s="95">
        <v>97.7</v>
      </c>
      <c r="X76" s="118">
        <v>156648</v>
      </c>
      <c r="Y76" s="117">
        <v>153666.7</v>
      </c>
      <c r="Z76" s="94">
        <f t="shared" si="0"/>
        <v>98.09681579081764</v>
      </c>
      <c r="AA76" s="94">
        <f t="shared" si="1"/>
        <v>104.77472643233953</v>
      </c>
      <c r="AB76" s="6" t="s">
        <v>1</v>
      </c>
      <c r="AC76" s="2"/>
      <c r="AD76" s="2"/>
      <c r="AE76" s="2"/>
      <c r="AF76" s="2"/>
    </row>
    <row r="77" spans="1:32" ht="22.5" customHeight="1" hidden="1">
      <c r="A77" s="6"/>
      <c r="B77" s="170" t="s">
        <v>2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69"/>
      <c r="O77" s="51">
        <v>706</v>
      </c>
      <c r="P77" s="52">
        <v>409</v>
      </c>
      <c r="Q77" s="53">
        <v>9</v>
      </c>
      <c r="R77" s="71" t="s">
        <v>39</v>
      </c>
      <c r="S77" s="55">
        <v>0</v>
      </c>
      <c r="T77" s="56"/>
      <c r="U77" s="95"/>
      <c r="V77" s="95"/>
      <c r="W77" s="95"/>
      <c r="X77" s="119"/>
      <c r="Y77" s="119"/>
      <c r="Z77" s="94" t="e">
        <f t="shared" si="0"/>
        <v>#DIV/0!</v>
      </c>
      <c r="AA77" s="94" t="e">
        <f t="shared" si="1"/>
        <v>#DIV/0!</v>
      </c>
      <c r="AB77" s="6" t="s">
        <v>1</v>
      </c>
      <c r="AC77" s="2"/>
      <c r="AD77" s="2"/>
      <c r="AE77" s="2"/>
      <c r="AF77" s="2"/>
    </row>
    <row r="78" spans="1:32" ht="12.75" customHeight="1" hidden="1">
      <c r="A78" s="6"/>
      <c r="B78" s="170">
        <v>200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69"/>
      <c r="O78" s="51">
        <v>706</v>
      </c>
      <c r="P78" s="52">
        <v>409</v>
      </c>
      <c r="Q78" s="53">
        <v>9</v>
      </c>
      <c r="R78" s="71" t="s">
        <v>39</v>
      </c>
      <c r="S78" s="55">
        <v>200</v>
      </c>
      <c r="T78" s="56"/>
      <c r="U78" s="95"/>
      <c r="V78" s="95"/>
      <c r="W78" s="95"/>
      <c r="X78" s="119"/>
      <c r="Y78" s="119"/>
      <c r="Z78" s="94" t="e">
        <f t="shared" si="0"/>
        <v>#DIV/0!</v>
      </c>
      <c r="AA78" s="94" t="e">
        <f t="shared" si="1"/>
        <v>#DIV/0!</v>
      </c>
      <c r="AB78" s="6" t="s">
        <v>1</v>
      </c>
      <c r="AC78" s="2"/>
      <c r="AD78" s="2"/>
      <c r="AE78" s="2"/>
      <c r="AF78" s="2"/>
    </row>
    <row r="79" spans="1:32" ht="12.75" customHeight="1" hidden="1">
      <c r="A79" s="6"/>
      <c r="B79" s="170">
        <v>220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69"/>
      <c r="O79" s="51">
        <v>706</v>
      </c>
      <c r="P79" s="52">
        <v>409</v>
      </c>
      <c r="Q79" s="53">
        <v>9</v>
      </c>
      <c r="R79" s="71" t="s">
        <v>39</v>
      </c>
      <c r="S79" s="55">
        <v>220</v>
      </c>
      <c r="T79" s="56"/>
      <c r="U79" s="95"/>
      <c r="V79" s="95"/>
      <c r="W79" s="95"/>
      <c r="X79" s="119"/>
      <c r="Y79" s="119"/>
      <c r="Z79" s="94" t="e">
        <f t="shared" si="0"/>
        <v>#DIV/0!</v>
      </c>
      <c r="AA79" s="94" t="e">
        <f t="shared" si="1"/>
        <v>#DIV/0!</v>
      </c>
      <c r="AB79" s="6" t="s">
        <v>1</v>
      </c>
      <c r="AC79" s="2"/>
      <c r="AD79" s="2"/>
      <c r="AE79" s="2"/>
      <c r="AF79" s="2"/>
    </row>
    <row r="80" spans="1:32" ht="12.75" customHeight="1" hidden="1">
      <c r="A80" s="6"/>
      <c r="B80" s="170">
        <v>225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69"/>
      <c r="O80" s="51">
        <v>706</v>
      </c>
      <c r="P80" s="52">
        <v>409</v>
      </c>
      <c r="Q80" s="53">
        <v>9</v>
      </c>
      <c r="R80" s="71" t="s">
        <v>39</v>
      </c>
      <c r="S80" s="55">
        <v>225</v>
      </c>
      <c r="T80" s="56"/>
      <c r="U80" s="95"/>
      <c r="V80" s="95"/>
      <c r="W80" s="95"/>
      <c r="X80" s="119"/>
      <c r="Y80" s="119"/>
      <c r="Z80" s="94" t="e">
        <f t="shared" si="0"/>
        <v>#DIV/0!</v>
      </c>
      <c r="AA80" s="94" t="e">
        <f t="shared" si="1"/>
        <v>#DIV/0!</v>
      </c>
      <c r="AB80" s="6" t="s">
        <v>1</v>
      </c>
      <c r="AC80" s="2"/>
      <c r="AD80" s="2"/>
      <c r="AE80" s="2"/>
      <c r="AF80" s="2"/>
    </row>
    <row r="81" spans="1:32" ht="12.75" customHeight="1" hidden="1">
      <c r="A81" s="6"/>
      <c r="B81" s="170">
        <v>226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69"/>
      <c r="O81" s="51">
        <v>706</v>
      </c>
      <c r="P81" s="52">
        <v>409</v>
      </c>
      <c r="Q81" s="53">
        <v>9</v>
      </c>
      <c r="R81" s="71" t="s">
        <v>39</v>
      </c>
      <c r="S81" s="55">
        <v>226</v>
      </c>
      <c r="T81" s="56"/>
      <c r="U81" s="95"/>
      <c r="V81" s="95"/>
      <c r="W81" s="95"/>
      <c r="X81" s="119"/>
      <c r="Y81" s="119"/>
      <c r="Z81" s="94" t="e">
        <f t="shared" si="0"/>
        <v>#DIV/0!</v>
      </c>
      <c r="AA81" s="94" t="e">
        <f t="shared" si="1"/>
        <v>#DIV/0!</v>
      </c>
      <c r="AB81" s="6" t="s">
        <v>1</v>
      </c>
      <c r="AC81" s="2"/>
      <c r="AD81" s="2"/>
      <c r="AE81" s="2"/>
      <c r="AF81" s="2"/>
    </row>
    <row r="82" spans="1:32" ht="31.5" thickBot="1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3" t="s">
        <v>94</v>
      </c>
      <c r="O82" s="51"/>
      <c r="P82" s="52"/>
      <c r="Q82" s="53"/>
      <c r="R82" s="59" t="s">
        <v>115</v>
      </c>
      <c r="S82" s="55"/>
      <c r="T82" s="56"/>
      <c r="U82" s="93">
        <v>452925.6</v>
      </c>
      <c r="V82" s="91">
        <v>443283.8</v>
      </c>
      <c r="W82" s="95">
        <v>97.9</v>
      </c>
      <c r="X82" s="169">
        <v>505378.1</v>
      </c>
      <c r="Y82" s="193">
        <v>492997</v>
      </c>
      <c r="Z82" s="94">
        <f t="shared" si="0"/>
        <v>97.55013127794814</v>
      </c>
      <c r="AA82" s="94">
        <f t="shared" si="1"/>
        <v>111.21475677658421</v>
      </c>
      <c r="AB82" s="6"/>
      <c r="AC82" s="2"/>
      <c r="AD82" s="2"/>
      <c r="AE82" s="2"/>
      <c r="AF82" s="2"/>
    </row>
    <row r="83" spans="1:32" ht="47.25" thickBot="1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58" t="s">
        <v>103</v>
      </c>
      <c r="O83" s="51"/>
      <c r="P83" s="52"/>
      <c r="Q83" s="53"/>
      <c r="R83" s="59">
        <v>7150002500</v>
      </c>
      <c r="S83" s="55"/>
      <c r="T83" s="56"/>
      <c r="U83" s="93">
        <v>854.3</v>
      </c>
      <c r="V83" s="105">
        <v>832.6</v>
      </c>
      <c r="W83" s="95">
        <v>97.5</v>
      </c>
      <c r="X83" s="121">
        <v>1433.2</v>
      </c>
      <c r="Y83" s="186">
        <v>1366.7</v>
      </c>
      <c r="Z83" s="94">
        <f t="shared" si="0"/>
        <v>95.36003349148758</v>
      </c>
      <c r="AA83" s="94">
        <f t="shared" si="1"/>
        <v>164.14845063656017</v>
      </c>
      <c r="AB83" s="6"/>
      <c r="AC83" s="2"/>
      <c r="AD83" s="2"/>
      <c r="AE83" s="2"/>
      <c r="AF83" s="2"/>
    </row>
    <row r="84" spans="1:32" ht="47.25" thickBot="1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58" t="s">
        <v>104</v>
      </c>
      <c r="O84" s="64"/>
      <c r="P84" s="65"/>
      <c r="Q84" s="66"/>
      <c r="R84" s="59">
        <v>7150072500</v>
      </c>
      <c r="S84" s="67"/>
      <c r="T84" s="68"/>
      <c r="U84" s="132">
        <v>636.5</v>
      </c>
      <c r="V84" s="155">
        <v>633.7</v>
      </c>
      <c r="W84" s="95">
        <v>99.6</v>
      </c>
      <c r="X84" s="122">
        <v>970.3</v>
      </c>
      <c r="Y84" s="122">
        <v>968.3</v>
      </c>
      <c r="Z84" s="94">
        <f t="shared" si="0"/>
        <v>99.79387818200557</v>
      </c>
      <c r="AA84" s="94">
        <f t="shared" si="1"/>
        <v>152.80100994161273</v>
      </c>
      <c r="AB84" s="6"/>
      <c r="AC84" s="2"/>
      <c r="AD84" s="2"/>
      <c r="AE84" s="2"/>
      <c r="AF84" s="2"/>
    </row>
    <row r="85" spans="1:32" ht="47.25" thickBot="1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58" t="s">
        <v>105</v>
      </c>
      <c r="O85" s="64"/>
      <c r="P85" s="65"/>
      <c r="Q85" s="66"/>
      <c r="R85" s="59" t="s">
        <v>125</v>
      </c>
      <c r="S85" s="67"/>
      <c r="T85" s="68"/>
      <c r="U85" s="93">
        <v>16.7</v>
      </c>
      <c r="V85" s="91">
        <v>16.7</v>
      </c>
      <c r="W85" s="95">
        <v>100</v>
      </c>
      <c r="X85" s="121">
        <v>29.9</v>
      </c>
      <c r="Y85" s="194">
        <v>29.9</v>
      </c>
      <c r="Z85" s="94">
        <f t="shared" si="0"/>
        <v>100</v>
      </c>
      <c r="AA85" s="94">
        <f aca="true" t="shared" si="2" ref="AA85:AA142">Y85/V85*100</f>
        <v>179.04191616766468</v>
      </c>
      <c r="AB85" s="6"/>
      <c r="AC85" s="2"/>
      <c r="AD85" s="2"/>
      <c r="AE85" s="2"/>
      <c r="AF85" s="2"/>
    </row>
    <row r="86" spans="1:32" ht="79.5" customHeight="1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58" t="s">
        <v>167</v>
      </c>
      <c r="O86" s="64"/>
      <c r="P86" s="65"/>
      <c r="Q86" s="66"/>
      <c r="R86" s="167" t="s">
        <v>169</v>
      </c>
      <c r="S86" s="67"/>
      <c r="T86" s="68"/>
      <c r="U86" s="95"/>
      <c r="V86" s="113">
        <v>0</v>
      </c>
      <c r="W86" s="60"/>
      <c r="X86" s="117">
        <v>420</v>
      </c>
      <c r="Y86" s="117">
        <v>357.4</v>
      </c>
      <c r="Z86" s="94">
        <f t="shared" si="0"/>
        <v>85.09523809523809</v>
      </c>
      <c r="AA86" s="94"/>
      <c r="AB86" s="6"/>
      <c r="AC86" s="2"/>
      <c r="AD86" s="2"/>
      <c r="AE86" s="2"/>
      <c r="AF86" s="2"/>
    </row>
    <row r="87" spans="1:32" ht="81.75" customHeight="1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80" t="s">
        <v>168</v>
      </c>
      <c r="O87" s="64"/>
      <c r="P87" s="65"/>
      <c r="Q87" s="66"/>
      <c r="R87" s="59" t="s">
        <v>170</v>
      </c>
      <c r="S87" s="67"/>
      <c r="T87" s="68"/>
      <c r="U87" s="95"/>
      <c r="V87" s="113">
        <v>0</v>
      </c>
      <c r="W87" s="60"/>
      <c r="X87" s="117">
        <v>13</v>
      </c>
      <c r="Y87" s="117">
        <v>11.1</v>
      </c>
      <c r="Z87" s="94">
        <f>Y87/X87*100</f>
        <v>85.38461538461539</v>
      </c>
      <c r="AA87" s="94"/>
      <c r="AB87" s="6"/>
      <c r="AC87" s="2"/>
      <c r="AD87" s="2"/>
      <c r="AE87" s="2"/>
      <c r="AF87" s="2"/>
    </row>
    <row r="88" spans="1:32" ht="47.25" thickBot="1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58" t="s">
        <v>96</v>
      </c>
      <c r="O88" s="64"/>
      <c r="P88" s="65"/>
      <c r="Q88" s="66"/>
      <c r="R88" s="59" t="s">
        <v>95</v>
      </c>
      <c r="S88" s="67"/>
      <c r="T88" s="68"/>
      <c r="U88" s="95">
        <v>133.7</v>
      </c>
      <c r="V88" s="95">
        <v>133.7</v>
      </c>
      <c r="W88" s="95">
        <v>100</v>
      </c>
      <c r="X88" s="117">
        <v>80</v>
      </c>
      <c r="Y88" s="195">
        <v>0</v>
      </c>
      <c r="Z88" s="94">
        <f t="shared" si="0"/>
        <v>0</v>
      </c>
      <c r="AA88" s="94">
        <f t="shared" si="2"/>
        <v>0</v>
      </c>
      <c r="AB88" s="6"/>
      <c r="AC88" s="2"/>
      <c r="AD88" s="2"/>
      <c r="AE88" s="2"/>
      <c r="AF88" s="2"/>
    </row>
    <row r="89" spans="1:32" ht="47.25" thickBot="1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58" t="s">
        <v>98</v>
      </c>
      <c r="O89" s="64"/>
      <c r="P89" s="65"/>
      <c r="Q89" s="66"/>
      <c r="R89" s="59" t="s">
        <v>97</v>
      </c>
      <c r="S89" s="67"/>
      <c r="T89" s="68"/>
      <c r="U89" s="156">
        <v>200</v>
      </c>
      <c r="V89" s="157">
        <v>200</v>
      </c>
      <c r="W89" s="131">
        <v>100</v>
      </c>
      <c r="X89" s="117">
        <v>200</v>
      </c>
      <c r="Y89" s="186">
        <v>159.2</v>
      </c>
      <c r="Z89" s="94">
        <f aca="true" t="shared" si="3" ref="Z89:Z152">Y89/X89*100</f>
        <v>79.6</v>
      </c>
      <c r="AA89" s="94">
        <f t="shared" si="2"/>
        <v>79.6</v>
      </c>
      <c r="AB89" s="6"/>
      <c r="AC89" s="2"/>
      <c r="AD89" s="2"/>
      <c r="AE89" s="2"/>
      <c r="AF89" s="2"/>
    </row>
    <row r="90" spans="1:32" ht="63" thickBot="1">
      <c r="A90" s="6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72" t="s">
        <v>148</v>
      </c>
      <c r="O90" s="51">
        <v>706</v>
      </c>
      <c r="P90" s="52">
        <v>409</v>
      </c>
      <c r="Q90" s="53">
        <v>9</v>
      </c>
      <c r="R90" s="54" t="s">
        <v>106</v>
      </c>
      <c r="S90" s="55">
        <v>0</v>
      </c>
      <c r="T90" s="56"/>
      <c r="U90" s="158">
        <v>5400</v>
      </c>
      <c r="V90" s="159">
        <v>5400</v>
      </c>
      <c r="W90" s="160">
        <v>100</v>
      </c>
      <c r="X90" s="136">
        <v>1340.8</v>
      </c>
      <c r="Y90" s="196">
        <v>1330</v>
      </c>
      <c r="Z90" s="94">
        <f t="shared" si="3"/>
        <v>99.1945107398568</v>
      </c>
      <c r="AA90" s="94">
        <f t="shared" si="2"/>
        <v>24.62962962962963</v>
      </c>
      <c r="AB90" s="6" t="s">
        <v>1</v>
      </c>
      <c r="AC90" s="2"/>
      <c r="AD90" s="2"/>
      <c r="AE90" s="2"/>
      <c r="AF90" s="2"/>
    </row>
    <row r="91" spans="1:32" ht="0.75" customHeight="1" hidden="1">
      <c r="A91" s="6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69" t="s">
        <v>11</v>
      </c>
      <c r="O91" s="51">
        <v>706</v>
      </c>
      <c r="P91" s="52">
        <v>409</v>
      </c>
      <c r="Q91" s="53">
        <v>9</v>
      </c>
      <c r="R91" s="71" t="s">
        <v>38</v>
      </c>
      <c r="S91" s="55">
        <v>0</v>
      </c>
      <c r="T91" s="56"/>
      <c r="U91" s="131"/>
      <c r="V91" s="131"/>
      <c r="W91" s="131"/>
      <c r="X91" s="119"/>
      <c r="Y91" s="119"/>
      <c r="Z91" s="94" t="e">
        <f t="shared" si="3"/>
        <v>#DIV/0!</v>
      </c>
      <c r="AA91" s="94" t="e">
        <f t="shared" si="2"/>
        <v>#DIV/0!</v>
      </c>
      <c r="AB91" s="6" t="s">
        <v>1</v>
      </c>
      <c r="AC91" s="2"/>
      <c r="AD91" s="2"/>
      <c r="AE91" s="2"/>
      <c r="AF91" s="2"/>
    </row>
    <row r="92" spans="1:32" ht="20.25" customHeight="1" hidden="1">
      <c r="A92" s="6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69" t="s">
        <v>10</v>
      </c>
      <c r="O92" s="51">
        <v>706</v>
      </c>
      <c r="P92" s="52">
        <v>409</v>
      </c>
      <c r="Q92" s="53">
        <v>9</v>
      </c>
      <c r="R92" s="71" t="s">
        <v>38</v>
      </c>
      <c r="S92" s="55">
        <v>200</v>
      </c>
      <c r="T92" s="56"/>
      <c r="U92" s="131"/>
      <c r="V92" s="131"/>
      <c r="W92" s="131"/>
      <c r="X92" s="119"/>
      <c r="Y92" s="119"/>
      <c r="Z92" s="94" t="e">
        <f t="shared" si="3"/>
        <v>#DIV/0!</v>
      </c>
      <c r="AA92" s="94" t="e">
        <f t="shared" si="2"/>
        <v>#DIV/0!</v>
      </c>
      <c r="AB92" s="6" t="s">
        <v>1</v>
      </c>
      <c r="AC92" s="2"/>
      <c r="AD92" s="2"/>
      <c r="AE92" s="2"/>
      <c r="AF92" s="2"/>
    </row>
    <row r="93" spans="1:32" ht="21" customHeight="1" hidden="1">
      <c r="A93" s="6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69" t="s">
        <v>9</v>
      </c>
      <c r="O93" s="51">
        <v>706</v>
      </c>
      <c r="P93" s="52">
        <v>409</v>
      </c>
      <c r="Q93" s="53">
        <v>9</v>
      </c>
      <c r="R93" s="71" t="s">
        <v>38</v>
      </c>
      <c r="S93" s="55">
        <v>220</v>
      </c>
      <c r="T93" s="56"/>
      <c r="U93" s="131"/>
      <c r="V93" s="131"/>
      <c r="W93" s="131"/>
      <c r="X93" s="119"/>
      <c r="Y93" s="119"/>
      <c r="Z93" s="94" t="e">
        <f t="shared" si="3"/>
        <v>#DIV/0!</v>
      </c>
      <c r="AA93" s="94" t="e">
        <f t="shared" si="2"/>
        <v>#DIV/0!</v>
      </c>
      <c r="AB93" s="6" t="s">
        <v>1</v>
      </c>
      <c r="AC93" s="2"/>
      <c r="AD93" s="2"/>
      <c r="AE93" s="2"/>
      <c r="AF93" s="2"/>
    </row>
    <row r="94" spans="1:32" ht="28.5" customHeight="1" hidden="1">
      <c r="A94" s="6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69" t="s">
        <v>25</v>
      </c>
      <c r="O94" s="51">
        <v>706</v>
      </c>
      <c r="P94" s="52">
        <v>409</v>
      </c>
      <c r="Q94" s="53">
        <v>9</v>
      </c>
      <c r="R94" s="71" t="s">
        <v>38</v>
      </c>
      <c r="S94" s="55">
        <v>225</v>
      </c>
      <c r="T94" s="56"/>
      <c r="U94" s="131"/>
      <c r="V94" s="131"/>
      <c r="W94" s="131"/>
      <c r="X94" s="119"/>
      <c r="Y94" s="119"/>
      <c r="Z94" s="94" t="e">
        <f t="shared" si="3"/>
        <v>#DIV/0!</v>
      </c>
      <c r="AA94" s="94" t="e">
        <f t="shared" si="2"/>
        <v>#DIV/0!</v>
      </c>
      <c r="AB94" s="6" t="s">
        <v>1</v>
      </c>
      <c r="AC94" s="2"/>
      <c r="AD94" s="2"/>
      <c r="AE94" s="2"/>
      <c r="AF94" s="2"/>
    </row>
    <row r="95" spans="1:32" ht="0.75" customHeight="1" hidden="1">
      <c r="A95" s="6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69" t="s">
        <v>8</v>
      </c>
      <c r="O95" s="51">
        <v>706</v>
      </c>
      <c r="P95" s="52">
        <v>409</v>
      </c>
      <c r="Q95" s="53">
        <v>9</v>
      </c>
      <c r="R95" s="71" t="s">
        <v>38</v>
      </c>
      <c r="S95" s="55">
        <v>226</v>
      </c>
      <c r="T95" s="56"/>
      <c r="U95" s="131"/>
      <c r="V95" s="131"/>
      <c r="W95" s="131"/>
      <c r="X95" s="119"/>
      <c r="Y95" s="119"/>
      <c r="Z95" s="94" t="e">
        <f t="shared" si="3"/>
        <v>#DIV/0!</v>
      </c>
      <c r="AA95" s="94" t="e">
        <f t="shared" si="2"/>
        <v>#DIV/0!</v>
      </c>
      <c r="AB95" s="6" t="s">
        <v>1</v>
      </c>
      <c r="AC95" s="2"/>
      <c r="AD95" s="2"/>
      <c r="AE95" s="2"/>
      <c r="AF95" s="2"/>
    </row>
    <row r="96" spans="1:32" ht="30" customHeight="1" hidden="1">
      <c r="A96" s="6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72" t="s">
        <v>37</v>
      </c>
      <c r="O96" s="73">
        <v>706</v>
      </c>
      <c r="P96" s="74">
        <v>500</v>
      </c>
      <c r="Q96" s="53">
        <v>0</v>
      </c>
      <c r="R96" s="75" t="s">
        <v>1</v>
      </c>
      <c r="S96" s="76">
        <v>0</v>
      </c>
      <c r="T96" s="56"/>
      <c r="U96" s="160"/>
      <c r="V96" s="160"/>
      <c r="W96" s="160"/>
      <c r="X96" s="123"/>
      <c r="Y96" s="123"/>
      <c r="Z96" s="94" t="e">
        <f t="shared" si="3"/>
        <v>#DIV/0!</v>
      </c>
      <c r="AA96" s="94" t="e">
        <f t="shared" si="2"/>
        <v>#DIV/0!</v>
      </c>
      <c r="AB96" s="6" t="s">
        <v>1</v>
      </c>
      <c r="AC96" s="2"/>
      <c r="AD96" s="2"/>
      <c r="AE96" s="2"/>
      <c r="AF96" s="2"/>
    </row>
    <row r="97" spans="1:32" ht="24" customHeight="1" hidden="1">
      <c r="A97" s="6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69" t="s">
        <v>36</v>
      </c>
      <c r="O97" s="51">
        <v>706</v>
      </c>
      <c r="P97" s="52">
        <v>501</v>
      </c>
      <c r="Q97" s="53">
        <v>1</v>
      </c>
      <c r="R97" s="71" t="s">
        <v>1</v>
      </c>
      <c r="S97" s="55">
        <v>0</v>
      </c>
      <c r="T97" s="56"/>
      <c r="U97" s="131"/>
      <c r="V97" s="131"/>
      <c r="W97" s="131"/>
      <c r="X97" s="119"/>
      <c r="Y97" s="119"/>
      <c r="Z97" s="94" t="e">
        <f t="shared" si="3"/>
        <v>#DIV/0!</v>
      </c>
      <c r="AA97" s="94" t="e">
        <f t="shared" si="2"/>
        <v>#DIV/0!</v>
      </c>
      <c r="AB97" s="6" t="s">
        <v>1</v>
      </c>
      <c r="AC97" s="2"/>
      <c r="AD97" s="2"/>
      <c r="AE97" s="2"/>
      <c r="AF97" s="2"/>
    </row>
    <row r="98" spans="1:32" ht="53.25" customHeight="1" thickBot="1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58" t="s">
        <v>116</v>
      </c>
      <c r="O98" s="73"/>
      <c r="P98" s="74"/>
      <c r="Q98" s="78"/>
      <c r="R98" s="59">
        <v>8110100000</v>
      </c>
      <c r="S98" s="76"/>
      <c r="T98" s="79"/>
      <c r="U98" s="156">
        <v>5400</v>
      </c>
      <c r="V98" s="157">
        <v>5400</v>
      </c>
      <c r="W98" s="131">
        <v>100</v>
      </c>
      <c r="X98" s="122">
        <v>1340.8</v>
      </c>
      <c r="Y98" s="186">
        <v>1330</v>
      </c>
      <c r="Z98" s="94">
        <f t="shared" si="3"/>
        <v>99.1945107398568</v>
      </c>
      <c r="AA98" s="94">
        <f t="shared" si="2"/>
        <v>24.62962962962963</v>
      </c>
      <c r="AB98" s="6"/>
      <c r="AC98" s="2"/>
      <c r="AD98" s="2"/>
      <c r="AE98" s="2"/>
      <c r="AF98" s="2"/>
    </row>
    <row r="99" spans="1:32" ht="63" thickBot="1">
      <c r="A99" s="6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72" t="s">
        <v>149</v>
      </c>
      <c r="O99" s="51">
        <v>706</v>
      </c>
      <c r="P99" s="52">
        <v>501</v>
      </c>
      <c r="Q99" s="53">
        <v>1</v>
      </c>
      <c r="R99" s="54" t="s">
        <v>117</v>
      </c>
      <c r="S99" s="55">
        <v>0</v>
      </c>
      <c r="T99" s="56"/>
      <c r="U99" s="161">
        <v>8430.7</v>
      </c>
      <c r="V99" s="94">
        <v>8235</v>
      </c>
      <c r="W99" s="94">
        <v>97.7</v>
      </c>
      <c r="X99" s="134">
        <v>7433.6</v>
      </c>
      <c r="Y99" s="128">
        <v>7389.1</v>
      </c>
      <c r="Z99" s="94">
        <f t="shared" si="3"/>
        <v>99.4013667671115</v>
      </c>
      <c r="AA99" s="94">
        <f t="shared" si="2"/>
        <v>89.72799028536734</v>
      </c>
      <c r="AB99" s="6" t="s">
        <v>1</v>
      </c>
      <c r="AC99" s="2"/>
      <c r="AD99" s="2"/>
      <c r="AE99" s="2"/>
      <c r="AF99" s="2"/>
    </row>
    <row r="100" spans="1:32" ht="37.5" customHeight="1" hidden="1">
      <c r="A100" s="6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69" t="s">
        <v>35</v>
      </c>
      <c r="O100" s="51">
        <v>706</v>
      </c>
      <c r="P100" s="52">
        <v>501</v>
      </c>
      <c r="Q100" s="53">
        <v>1</v>
      </c>
      <c r="R100" s="71" t="s">
        <v>34</v>
      </c>
      <c r="S100" s="55">
        <v>0</v>
      </c>
      <c r="T100" s="56"/>
      <c r="U100" s="95"/>
      <c r="V100" s="95"/>
      <c r="W100" s="95"/>
      <c r="X100" s="119"/>
      <c r="Y100" s="119"/>
      <c r="Z100" s="94" t="e">
        <f t="shared" si="3"/>
        <v>#DIV/0!</v>
      </c>
      <c r="AA100" s="94" t="e">
        <f t="shared" si="2"/>
        <v>#DIV/0!</v>
      </c>
      <c r="AB100" s="6" t="s">
        <v>1</v>
      </c>
      <c r="AC100" s="2"/>
      <c r="AD100" s="2"/>
      <c r="AE100" s="2"/>
      <c r="AF100" s="2"/>
    </row>
    <row r="101" spans="1:32" ht="19.5" customHeight="1" hidden="1">
      <c r="A101" s="6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69" t="s">
        <v>10</v>
      </c>
      <c r="O101" s="51">
        <v>706</v>
      </c>
      <c r="P101" s="52">
        <v>501</v>
      </c>
      <c r="Q101" s="53">
        <v>1</v>
      </c>
      <c r="R101" s="71" t="s">
        <v>34</v>
      </c>
      <c r="S101" s="55">
        <v>200</v>
      </c>
      <c r="T101" s="56"/>
      <c r="U101" s="95"/>
      <c r="V101" s="95"/>
      <c r="W101" s="95"/>
      <c r="X101" s="119"/>
      <c r="Y101" s="119"/>
      <c r="Z101" s="94" t="e">
        <f t="shared" si="3"/>
        <v>#DIV/0!</v>
      </c>
      <c r="AA101" s="94" t="e">
        <f t="shared" si="2"/>
        <v>#DIV/0!</v>
      </c>
      <c r="AB101" s="6" t="s">
        <v>1</v>
      </c>
      <c r="AC101" s="2"/>
      <c r="AD101" s="2"/>
      <c r="AE101" s="2"/>
      <c r="AF101" s="2"/>
    </row>
    <row r="102" spans="1:32" ht="20.25" customHeight="1" hidden="1">
      <c r="A102" s="6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69" t="s">
        <v>9</v>
      </c>
      <c r="O102" s="51">
        <v>706</v>
      </c>
      <c r="P102" s="52">
        <v>501</v>
      </c>
      <c r="Q102" s="53">
        <v>1</v>
      </c>
      <c r="R102" s="71" t="s">
        <v>34</v>
      </c>
      <c r="S102" s="55">
        <v>220</v>
      </c>
      <c r="T102" s="56"/>
      <c r="U102" s="95"/>
      <c r="V102" s="95"/>
      <c r="W102" s="95"/>
      <c r="X102" s="119"/>
      <c r="Y102" s="119"/>
      <c r="Z102" s="94" t="e">
        <f t="shared" si="3"/>
        <v>#DIV/0!</v>
      </c>
      <c r="AA102" s="94" t="e">
        <f t="shared" si="2"/>
        <v>#DIV/0!</v>
      </c>
      <c r="AB102" s="6" t="s">
        <v>1</v>
      </c>
      <c r="AC102" s="2"/>
      <c r="AD102" s="2"/>
      <c r="AE102" s="2"/>
      <c r="AF102" s="2"/>
    </row>
    <row r="103" spans="1:32" ht="30" customHeight="1" hidden="1">
      <c r="A103" s="6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69" t="s">
        <v>25</v>
      </c>
      <c r="O103" s="51">
        <v>706</v>
      </c>
      <c r="P103" s="52">
        <v>501</v>
      </c>
      <c r="Q103" s="53">
        <v>1</v>
      </c>
      <c r="R103" s="71" t="s">
        <v>34</v>
      </c>
      <c r="S103" s="55">
        <v>225</v>
      </c>
      <c r="T103" s="56"/>
      <c r="U103" s="95"/>
      <c r="V103" s="95"/>
      <c r="W103" s="95"/>
      <c r="X103" s="119"/>
      <c r="Y103" s="119"/>
      <c r="Z103" s="94" t="e">
        <f t="shared" si="3"/>
        <v>#DIV/0!</v>
      </c>
      <c r="AA103" s="94" t="e">
        <f t="shared" si="2"/>
        <v>#DIV/0!</v>
      </c>
      <c r="AB103" s="6" t="s">
        <v>1</v>
      </c>
      <c r="AC103" s="2"/>
      <c r="AD103" s="2"/>
      <c r="AE103" s="2"/>
      <c r="AF103" s="2"/>
    </row>
    <row r="104" spans="1:32" ht="32.25" customHeight="1" hidden="1">
      <c r="A104" s="6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69" t="s">
        <v>8</v>
      </c>
      <c r="O104" s="51">
        <v>706</v>
      </c>
      <c r="P104" s="52">
        <v>501</v>
      </c>
      <c r="Q104" s="53">
        <v>1</v>
      </c>
      <c r="R104" s="71" t="s">
        <v>34</v>
      </c>
      <c r="S104" s="55">
        <v>226</v>
      </c>
      <c r="T104" s="56"/>
      <c r="U104" s="95"/>
      <c r="V104" s="95"/>
      <c r="W104" s="95"/>
      <c r="X104" s="119"/>
      <c r="Y104" s="119"/>
      <c r="Z104" s="94" t="e">
        <f t="shared" si="3"/>
        <v>#DIV/0!</v>
      </c>
      <c r="AA104" s="94" t="e">
        <f t="shared" si="2"/>
        <v>#DIV/0!</v>
      </c>
      <c r="AB104" s="6" t="s">
        <v>1</v>
      </c>
      <c r="AC104" s="2"/>
      <c r="AD104" s="2"/>
      <c r="AE104" s="2"/>
      <c r="AF104" s="2"/>
    </row>
    <row r="105" spans="1:32" ht="31.5" customHeight="1" thickBot="1">
      <c r="A105" s="6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69" t="s">
        <v>78</v>
      </c>
      <c r="O105" s="51">
        <v>706</v>
      </c>
      <c r="P105" s="52">
        <v>501</v>
      </c>
      <c r="Q105" s="53">
        <v>1</v>
      </c>
      <c r="R105" s="59" t="s">
        <v>118</v>
      </c>
      <c r="S105" s="55">
        <v>0</v>
      </c>
      <c r="T105" s="56"/>
      <c r="U105" s="92">
        <v>1463.2</v>
      </c>
      <c r="V105" s="91">
        <v>1373.6</v>
      </c>
      <c r="W105" s="95">
        <v>93.9</v>
      </c>
      <c r="X105" s="122">
        <v>1312.1</v>
      </c>
      <c r="Y105" s="194">
        <v>1307.7</v>
      </c>
      <c r="Z105" s="94">
        <f t="shared" si="3"/>
        <v>99.66465970581511</v>
      </c>
      <c r="AA105" s="94">
        <f t="shared" si="2"/>
        <v>95.20238788584741</v>
      </c>
      <c r="AB105" s="6" t="s">
        <v>1</v>
      </c>
      <c r="AC105" s="2"/>
      <c r="AD105" s="2"/>
      <c r="AE105" s="2"/>
      <c r="AF105" s="2"/>
    </row>
    <row r="106" spans="1:32" ht="33.75" customHeight="1" hidden="1">
      <c r="A106" s="6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69" t="s">
        <v>33</v>
      </c>
      <c r="O106" s="51">
        <v>706</v>
      </c>
      <c r="P106" s="52">
        <v>501</v>
      </c>
      <c r="Q106" s="53">
        <v>1</v>
      </c>
      <c r="R106" s="71" t="s">
        <v>32</v>
      </c>
      <c r="S106" s="55">
        <v>0</v>
      </c>
      <c r="T106" s="56"/>
      <c r="U106" s="95"/>
      <c r="V106" s="95"/>
      <c r="W106" s="95"/>
      <c r="X106" s="119"/>
      <c r="Y106" s="119"/>
      <c r="Z106" s="94" t="e">
        <f t="shared" si="3"/>
        <v>#DIV/0!</v>
      </c>
      <c r="AA106" s="94" t="e">
        <f t="shared" si="2"/>
        <v>#DIV/0!</v>
      </c>
      <c r="AB106" s="6" t="s">
        <v>1</v>
      </c>
      <c r="AC106" s="2"/>
      <c r="AD106" s="2"/>
      <c r="AE106" s="2"/>
      <c r="AF106" s="2"/>
    </row>
    <row r="107" spans="1:32" ht="5.25" customHeight="1" hidden="1">
      <c r="A107" s="6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69" t="s">
        <v>6</v>
      </c>
      <c r="O107" s="51">
        <v>706</v>
      </c>
      <c r="P107" s="52">
        <v>501</v>
      </c>
      <c r="Q107" s="53">
        <v>1</v>
      </c>
      <c r="R107" s="71" t="s">
        <v>32</v>
      </c>
      <c r="S107" s="55">
        <v>300</v>
      </c>
      <c r="T107" s="56"/>
      <c r="U107" s="95"/>
      <c r="V107" s="95"/>
      <c r="W107" s="95"/>
      <c r="X107" s="119"/>
      <c r="Y107" s="119"/>
      <c r="Z107" s="94" t="e">
        <f t="shared" si="3"/>
        <v>#DIV/0!</v>
      </c>
      <c r="AA107" s="94" t="e">
        <f t="shared" si="2"/>
        <v>#DIV/0!</v>
      </c>
      <c r="AB107" s="6" t="s">
        <v>1</v>
      </c>
      <c r="AC107" s="2"/>
      <c r="AD107" s="2"/>
      <c r="AE107" s="2"/>
      <c r="AF107" s="2"/>
    </row>
    <row r="108" spans="1:32" ht="16.5" customHeight="1" thickBot="1">
      <c r="A108" s="6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69" t="s">
        <v>79</v>
      </c>
      <c r="O108" s="73"/>
      <c r="P108" s="74">
        <v>501</v>
      </c>
      <c r="Q108" s="78">
        <v>1</v>
      </c>
      <c r="R108" s="59" t="s">
        <v>119</v>
      </c>
      <c r="S108" s="76">
        <v>310</v>
      </c>
      <c r="T108" s="79"/>
      <c r="U108" s="92">
        <v>6446</v>
      </c>
      <c r="V108" s="162">
        <v>6373.5</v>
      </c>
      <c r="W108" s="95">
        <v>98.9</v>
      </c>
      <c r="X108" s="122">
        <v>5695.8</v>
      </c>
      <c r="Y108" s="197">
        <v>5656.7</v>
      </c>
      <c r="Z108" s="94">
        <f t="shared" si="3"/>
        <v>99.31352926717932</v>
      </c>
      <c r="AA108" s="94">
        <f t="shared" si="2"/>
        <v>88.75343218012081</v>
      </c>
      <c r="AB108" s="6" t="s">
        <v>1</v>
      </c>
      <c r="AC108" s="2"/>
      <c r="AD108" s="2"/>
      <c r="AE108" s="2"/>
      <c r="AF108" s="2"/>
    </row>
    <row r="109" spans="1:32" ht="31.5" thickBot="1">
      <c r="A109" s="6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69" t="s">
        <v>21</v>
      </c>
      <c r="O109" s="51">
        <v>706</v>
      </c>
      <c r="P109" s="52">
        <v>502</v>
      </c>
      <c r="Q109" s="53">
        <v>2</v>
      </c>
      <c r="R109" s="59" t="s">
        <v>120</v>
      </c>
      <c r="S109" s="55">
        <v>0</v>
      </c>
      <c r="T109" s="56"/>
      <c r="U109" s="93">
        <v>521.5</v>
      </c>
      <c r="V109" s="105">
        <v>487.9</v>
      </c>
      <c r="W109" s="95">
        <v>93.6</v>
      </c>
      <c r="X109" s="121">
        <v>425.7</v>
      </c>
      <c r="Y109" s="186">
        <v>424.7</v>
      </c>
      <c r="Z109" s="94">
        <f t="shared" si="3"/>
        <v>99.7650927883486</v>
      </c>
      <c r="AA109" s="94">
        <f t="shared" si="2"/>
        <v>87.04652592744415</v>
      </c>
      <c r="AB109" s="6" t="s">
        <v>1</v>
      </c>
      <c r="AC109" s="2"/>
      <c r="AD109" s="2"/>
      <c r="AE109" s="2"/>
      <c r="AF109" s="2"/>
    </row>
    <row r="110" spans="1:32" ht="0.75" customHeight="1" hidden="1">
      <c r="A110" s="6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69" t="s">
        <v>11</v>
      </c>
      <c r="O110" s="51">
        <v>706</v>
      </c>
      <c r="P110" s="52">
        <v>502</v>
      </c>
      <c r="Q110" s="53">
        <v>2</v>
      </c>
      <c r="R110" s="71" t="s">
        <v>29</v>
      </c>
      <c r="S110" s="55">
        <v>0</v>
      </c>
      <c r="T110" s="56"/>
      <c r="U110" s="60"/>
      <c r="V110" s="60"/>
      <c r="W110" s="60"/>
      <c r="X110" s="119"/>
      <c r="Y110" s="119"/>
      <c r="Z110" s="94" t="e">
        <f t="shared" si="3"/>
        <v>#DIV/0!</v>
      </c>
      <c r="AA110" s="94" t="e">
        <f t="shared" si="2"/>
        <v>#DIV/0!</v>
      </c>
      <c r="AB110" s="6" t="s">
        <v>1</v>
      </c>
      <c r="AC110" s="2"/>
      <c r="AD110" s="2"/>
      <c r="AE110" s="2"/>
      <c r="AF110" s="2"/>
    </row>
    <row r="111" spans="1:32" ht="12.75" customHeight="1" hidden="1">
      <c r="A111" s="6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69" t="s">
        <v>10</v>
      </c>
      <c r="O111" s="51">
        <v>706</v>
      </c>
      <c r="P111" s="52">
        <v>502</v>
      </c>
      <c r="Q111" s="53">
        <v>2</v>
      </c>
      <c r="R111" s="71" t="s">
        <v>29</v>
      </c>
      <c r="S111" s="55">
        <v>200</v>
      </c>
      <c r="T111" s="56"/>
      <c r="U111" s="60"/>
      <c r="V111" s="60"/>
      <c r="W111" s="60"/>
      <c r="X111" s="119"/>
      <c r="Y111" s="119"/>
      <c r="Z111" s="94" t="e">
        <f t="shared" si="3"/>
        <v>#DIV/0!</v>
      </c>
      <c r="AA111" s="94" t="e">
        <f t="shared" si="2"/>
        <v>#DIV/0!</v>
      </c>
      <c r="AB111" s="6" t="s">
        <v>1</v>
      </c>
      <c r="AC111" s="2"/>
      <c r="AD111" s="2"/>
      <c r="AE111" s="2"/>
      <c r="AF111" s="2"/>
    </row>
    <row r="112" spans="1:32" ht="12.75" customHeight="1" hidden="1">
      <c r="A112" s="6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69" t="s">
        <v>9</v>
      </c>
      <c r="O112" s="51">
        <v>706</v>
      </c>
      <c r="P112" s="52">
        <v>502</v>
      </c>
      <c r="Q112" s="53">
        <v>2</v>
      </c>
      <c r="R112" s="71" t="s">
        <v>29</v>
      </c>
      <c r="S112" s="55">
        <v>220</v>
      </c>
      <c r="T112" s="56"/>
      <c r="U112" s="60"/>
      <c r="V112" s="60"/>
      <c r="W112" s="60"/>
      <c r="X112" s="119"/>
      <c r="Y112" s="119"/>
      <c r="Z112" s="94" t="e">
        <f t="shared" si="3"/>
        <v>#DIV/0!</v>
      </c>
      <c r="AA112" s="94" t="e">
        <f t="shared" si="2"/>
        <v>#DIV/0!</v>
      </c>
      <c r="AB112" s="6" t="s">
        <v>1</v>
      </c>
      <c r="AC112" s="2"/>
      <c r="AD112" s="2"/>
      <c r="AE112" s="2"/>
      <c r="AF112" s="2"/>
    </row>
    <row r="113" spans="1:32" ht="12.75" customHeight="1" hidden="1">
      <c r="A113" s="6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69" t="s">
        <v>25</v>
      </c>
      <c r="O113" s="51">
        <v>706</v>
      </c>
      <c r="P113" s="52">
        <v>502</v>
      </c>
      <c r="Q113" s="53">
        <v>2</v>
      </c>
      <c r="R113" s="71" t="s">
        <v>29</v>
      </c>
      <c r="S113" s="55">
        <v>225</v>
      </c>
      <c r="T113" s="56"/>
      <c r="U113" s="60"/>
      <c r="V113" s="60"/>
      <c r="W113" s="60"/>
      <c r="X113" s="119"/>
      <c r="Y113" s="119"/>
      <c r="Z113" s="94" t="e">
        <f t="shared" si="3"/>
        <v>#DIV/0!</v>
      </c>
      <c r="AA113" s="94" t="e">
        <f t="shared" si="2"/>
        <v>#DIV/0!</v>
      </c>
      <c r="AB113" s="6" t="s">
        <v>1</v>
      </c>
      <c r="AC113" s="2"/>
      <c r="AD113" s="2"/>
      <c r="AE113" s="2"/>
      <c r="AF113" s="2"/>
    </row>
    <row r="114" spans="1:32" ht="12.75" customHeight="1" hidden="1">
      <c r="A114" s="6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69" t="s">
        <v>8</v>
      </c>
      <c r="O114" s="51">
        <v>706</v>
      </c>
      <c r="P114" s="52">
        <v>502</v>
      </c>
      <c r="Q114" s="53">
        <v>2</v>
      </c>
      <c r="R114" s="71" t="s">
        <v>29</v>
      </c>
      <c r="S114" s="55">
        <v>226</v>
      </c>
      <c r="T114" s="56"/>
      <c r="U114" s="60"/>
      <c r="V114" s="60"/>
      <c r="W114" s="60"/>
      <c r="X114" s="119"/>
      <c r="Y114" s="119"/>
      <c r="Z114" s="94" t="e">
        <f t="shared" si="3"/>
        <v>#DIV/0!</v>
      </c>
      <c r="AA114" s="94" t="e">
        <f t="shared" si="2"/>
        <v>#DIV/0!</v>
      </c>
      <c r="AB114" s="6" t="s">
        <v>1</v>
      </c>
      <c r="AC114" s="2"/>
      <c r="AD114" s="2"/>
      <c r="AE114" s="2"/>
      <c r="AF114" s="2"/>
    </row>
    <row r="115" spans="1:32" ht="12.75" customHeight="1" hidden="1">
      <c r="A115" s="6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69" t="s">
        <v>28</v>
      </c>
      <c r="O115" s="51">
        <v>706</v>
      </c>
      <c r="P115" s="52">
        <v>503</v>
      </c>
      <c r="Q115" s="53">
        <v>3</v>
      </c>
      <c r="R115" s="71" t="s">
        <v>1</v>
      </c>
      <c r="S115" s="55">
        <v>0</v>
      </c>
      <c r="T115" s="56"/>
      <c r="U115" s="60"/>
      <c r="V115" s="60"/>
      <c r="W115" s="60"/>
      <c r="X115" s="119"/>
      <c r="Y115" s="119"/>
      <c r="Z115" s="94" t="e">
        <f t="shared" si="3"/>
        <v>#DIV/0!</v>
      </c>
      <c r="AA115" s="94" t="e">
        <f t="shared" si="2"/>
        <v>#DIV/0!</v>
      </c>
      <c r="AB115" s="6" t="s">
        <v>1</v>
      </c>
      <c r="AC115" s="2"/>
      <c r="AD115" s="2"/>
      <c r="AE115" s="2"/>
      <c r="AF115" s="2"/>
    </row>
    <row r="116" spans="1:32" ht="46.5">
      <c r="A116" s="6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0"/>
      <c r="N116" s="72" t="s">
        <v>150</v>
      </c>
      <c r="O116" s="73">
        <v>706</v>
      </c>
      <c r="P116" s="74">
        <v>503</v>
      </c>
      <c r="Q116" s="78">
        <v>3</v>
      </c>
      <c r="R116" s="54" t="s">
        <v>107</v>
      </c>
      <c r="S116" s="76">
        <v>0</v>
      </c>
      <c r="T116" s="79"/>
      <c r="U116" s="110">
        <v>54724.5</v>
      </c>
      <c r="V116" s="94">
        <v>52256.1</v>
      </c>
      <c r="W116" s="94">
        <v>95.5</v>
      </c>
      <c r="X116" s="135">
        <v>65930</v>
      </c>
      <c r="Y116" s="128">
        <v>64910.1</v>
      </c>
      <c r="Z116" s="94">
        <f t="shared" si="3"/>
        <v>98.45305627180343</v>
      </c>
      <c r="AA116" s="94">
        <f t="shared" si="2"/>
        <v>124.21535476241053</v>
      </c>
      <c r="AB116" s="6" t="s">
        <v>1</v>
      </c>
      <c r="AC116" s="2"/>
      <c r="AD116" s="2"/>
      <c r="AE116" s="2"/>
      <c r="AF116" s="2"/>
    </row>
    <row r="117" spans="1:32" ht="12.75" customHeight="1" hidden="1">
      <c r="A117" s="6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0"/>
      <c r="N117" s="69"/>
      <c r="O117" s="51">
        <v>706</v>
      </c>
      <c r="P117" s="52">
        <v>503</v>
      </c>
      <c r="Q117" s="53">
        <v>3</v>
      </c>
      <c r="R117" s="71" t="s">
        <v>27</v>
      </c>
      <c r="S117" s="55">
        <v>200</v>
      </c>
      <c r="T117" s="56"/>
      <c r="U117" s="95"/>
      <c r="V117" s="95"/>
      <c r="W117" s="95"/>
      <c r="X117" s="119"/>
      <c r="Y117" s="119"/>
      <c r="Z117" s="94" t="e">
        <f t="shared" si="3"/>
        <v>#DIV/0!</v>
      </c>
      <c r="AA117" s="94" t="e">
        <f t="shared" si="2"/>
        <v>#DIV/0!</v>
      </c>
      <c r="AB117" s="6" t="s">
        <v>1</v>
      </c>
      <c r="AC117" s="2"/>
      <c r="AD117" s="2"/>
      <c r="AE117" s="2"/>
      <c r="AF117" s="2"/>
    </row>
    <row r="118" spans="1:32" ht="12.75" customHeight="1" hidden="1">
      <c r="A118" s="6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0"/>
      <c r="N118" s="69"/>
      <c r="O118" s="51">
        <v>706</v>
      </c>
      <c r="P118" s="52">
        <v>503</v>
      </c>
      <c r="Q118" s="53">
        <v>3</v>
      </c>
      <c r="R118" s="71" t="s">
        <v>27</v>
      </c>
      <c r="S118" s="55">
        <v>220</v>
      </c>
      <c r="T118" s="56"/>
      <c r="U118" s="95"/>
      <c r="V118" s="95"/>
      <c r="W118" s="95"/>
      <c r="X118" s="119"/>
      <c r="Y118" s="119"/>
      <c r="Z118" s="94" t="e">
        <f t="shared" si="3"/>
        <v>#DIV/0!</v>
      </c>
      <c r="AA118" s="94" t="e">
        <f t="shared" si="2"/>
        <v>#DIV/0!</v>
      </c>
      <c r="AB118" s="6" t="s">
        <v>1</v>
      </c>
      <c r="AC118" s="2"/>
      <c r="AD118" s="2"/>
      <c r="AE118" s="2"/>
      <c r="AF118" s="2"/>
    </row>
    <row r="119" spans="1:32" ht="12.75" customHeight="1" hidden="1">
      <c r="A119" s="6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0"/>
      <c r="N119" s="69"/>
      <c r="O119" s="51">
        <v>706</v>
      </c>
      <c r="P119" s="52">
        <v>503</v>
      </c>
      <c r="Q119" s="53">
        <v>3</v>
      </c>
      <c r="R119" s="71" t="s">
        <v>27</v>
      </c>
      <c r="S119" s="55">
        <v>225</v>
      </c>
      <c r="T119" s="56"/>
      <c r="U119" s="95"/>
      <c r="V119" s="95"/>
      <c r="W119" s="95"/>
      <c r="X119" s="119"/>
      <c r="Y119" s="119"/>
      <c r="Z119" s="94" t="e">
        <f t="shared" si="3"/>
        <v>#DIV/0!</v>
      </c>
      <c r="AA119" s="94" t="e">
        <f t="shared" si="2"/>
        <v>#DIV/0!</v>
      </c>
      <c r="AB119" s="6" t="s">
        <v>1</v>
      </c>
      <c r="AC119" s="2"/>
      <c r="AD119" s="2"/>
      <c r="AE119" s="2"/>
      <c r="AF119" s="2"/>
    </row>
    <row r="120" spans="1:32" ht="12.75" customHeight="1" hidden="1">
      <c r="A120" s="6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0"/>
      <c r="N120" s="69"/>
      <c r="O120" s="51">
        <v>706</v>
      </c>
      <c r="P120" s="52">
        <v>503</v>
      </c>
      <c r="Q120" s="53">
        <v>3</v>
      </c>
      <c r="R120" s="71" t="s">
        <v>27</v>
      </c>
      <c r="S120" s="55">
        <v>226</v>
      </c>
      <c r="T120" s="56"/>
      <c r="U120" s="95"/>
      <c r="V120" s="95"/>
      <c r="W120" s="95"/>
      <c r="X120" s="119"/>
      <c r="Y120" s="119"/>
      <c r="Z120" s="94" t="e">
        <f t="shared" si="3"/>
        <v>#DIV/0!</v>
      </c>
      <c r="AA120" s="94" t="e">
        <f t="shared" si="2"/>
        <v>#DIV/0!</v>
      </c>
      <c r="AB120" s="6" t="s">
        <v>1</v>
      </c>
      <c r="AC120" s="2"/>
      <c r="AD120" s="2"/>
      <c r="AE120" s="2"/>
      <c r="AF120" s="2"/>
    </row>
    <row r="121" spans="1:32" ht="12.75" customHeight="1" hidden="1">
      <c r="A121" s="6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0"/>
      <c r="N121" s="69"/>
      <c r="O121" s="51">
        <v>706</v>
      </c>
      <c r="P121" s="52">
        <v>503</v>
      </c>
      <c r="Q121" s="53">
        <v>3</v>
      </c>
      <c r="R121" s="71" t="s">
        <v>27</v>
      </c>
      <c r="S121" s="55">
        <v>300</v>
      </c>
      <c r="T121" s="56"/>
      <c r="U121" s="95"/>
      <c r="V121" s="95"/>
      <c r="W121" s="95"/>
      <c r="X121" s="119"/>
      <c r="Y121" s="119"/>
      <c r="Z121" s="94" t="e">
        <f t="shared" si="3"/>
        <v>#DIV/0!</v>
      </c>
      <c r="AA121" s="94" t="e">
        <f t="shared" si="2"/>
        <v>#DIV/0!</v>
      </c>
      <c r="AB121" s="6" t="s">
        <v>1</v>
      </c>
      <c r="AC121" s="2"/>
      <c r="AD121" s="2"/>
      <c r="AE121" s="2"/>
      <c r="AF121" s="2"/>
    </row>
    <row r="122" spans="1:32" ht="12.75" customHeight="1" hidden="1">
      <c r="A122" s="6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0"/>
      <c r="N122" s="69"/>
      <c r="O122" s="51">
        <v>706</v>
      </c>
      <c r="P122" s="52">
        <v>503</v>
      </c>
      <c r="Q122" s="53">
        <v>3</v>
      </c>
      <c r="R122" s="71" t="s">
        <v>27</v>
      </c>
      <c r="S122" s="55">
        <v>310</v>
      </c>
      <c r="T122" s="56"/>
      <c r="U122" s="95"/>
      <c r="V122" s="95"/>
      <c r="W122" s="95"/>
      <c r="X122" s="119"/>
      <c r="Y122" s="119"/>
      <c r="Z122" s="94" t="e">
        <f t="shared" si="3"/>
        <v>#DIV/0!</v>
      </c>
      <c r="AA122" s="94" t="e">
        <f t="shared" si="2"/>
        <v>#DIV/0!</v>
      </c>
      <c r="AB122" s="6" t="s">
        <v>1</v>
      </c>
      <c r="AC122" s="2"/>
      <c r="AD122" s="2"/>
      <c r="AE122" s="2"/>
      <c r="AF122" s="2"/>
    </row>
    <row r="123" spans="1:32" ht="30.75">
      <c r="A123" s="6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3"/>
      <c r="N123" s="69" t="s">
        <v>80</v>
      </c>
      <c r="O123" s="51">
        <v>706</v>
      </c>
      <c r="P123" s="52">
        <v>503</v>
      </c>
      <c r="Q123" s="53">
        <v>3</v>
      </c>
      <c r="R123" s="59" t="s">
        <v>108</v>
      </c>
      <c r="S123" s="55">
        <v>0</v>
      </c>
      <c r="T123" s="56"/>
      <c r="U123" s="96">
        <v>33777.5</v>
      </c>
      <c r="V123" s="95">
        <v>31763.7</v>
      </c>
      <c r="W123" s="95">
        <v>94</v>
      </c>
      <c r="X123" s="124">
        <v>39453.8</v>
      </c>
      <c r="Y123" s="117">
        <v>38435.6</v>
      </c>
      <c r="Z123" s="94">
        <f t="shared" si="3"/>
        <v>97.41925999523492</v>
      </c>
      <c r="AA123" s="94">
        <f t="shared" si="2"/>
        <v>121.00479478146437</v>
      </c>
      <c r="AB123" s="6" t="s">
        <v>1</v>
      </c>
      <c r="AC123" s="2"/>
      <c r="AD123" s="2"/>
      <c r="AE123" s="2"/>
      <c r="AF123" s="2"/>
    </row>
    <row r="124" spans="1:32" ht="0.75" customHeight="1" hidden="1">
      <c r="A124" s="6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0"/>
      <c r="N124" s="81"/>
      <c r="O124" s="64">
        <v>706</v>
      </c>
      <c r="P124" s="65">
        <v>503</v>
      </c>
      <c r="Q124" s="66">
        <v>3</v>
      </c>
      <c r="R124" s="82"/>
      <c r="S124" s="67">
        <v>0</v>
      </c>
      <c r="T124" s="68"/>
      <c r="U124" s="95"/>
      <c r="V124" s="95"/>
      <c r="W124" s="95"/>
      <c r="X124" s="119"/>
      <c r="Y124" s="119"/>
      <c r="Z124" s="94" t="e">
        <f t="shared" si="3"/>
        <v>#DIV/0!</v>
      </c>
      <c r="AA124" s="94" t="e">
        <f t="shared" si="2"/>
        <v>#DIV/0!</v>
      </c>
      <c r="AB124" s="6" t="s">
        <v>1</v>
      </c>
      <c r="AC124" s="2"/>
      <c r="AD124" s="2"/>
      <c r="AE124" s="2"/>
      <c r="AF124" s="2"/>
    </row>
    <row r="125" spans="1:32" ht="12.75" customHeight="1" hidden="1">
      <c r="A125" s="6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0"/>
      <c r="N125" s="81"/>
      <c r="O125" s="64">
        <v>706</v>
      </c>
      <c r="P125" s="65">
        <v>503</v>
      </c>
      <c r="Q125" s="66">
        <v>3</v>
      </c>
      <c r="R125" s="82" t="s">
        <v>26</v>
      </c>
      <c r="S125" s="67">
        <v>200</v>
      </c>
      <c r="T125" s="68"/>
      <c r="U125" s="95"/>
      <c r="V125" s="95"/>
      <c r="W125" s="95"/>
      <c r="X125" s="119"/>
      <c r="Y125" s="119"/>
      <c r="Z125" s="94" t="e">
        <f t="shared" si="3"/>
        <v>#DIV/0!</v>
      </c>
      <c r="AA125" s="94" t="e">
        <f t="shared" si="2"/>
        <v>#DIV/0!</v>
      </c>
      <c r="AB125" s="6" t="s">
        <v>1</v>
      </c>
      <c r="AC125" s="2"/>
      <c r="AD125" s="2"/>
      <c r="AE125" s="2"/>
      <c r="AF125" s="2"/>
    </row>
    <row r="126" spans="1:32" ht="12.75" customHeight="1" hidden="1">
      <c r="A126" s="6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81"/>
      <c r="O126" s="64">
        <v>706</v>
      </c>
      <c r="P126" s="65">
        <v>503</v>
      </c>
      <c r="Q126" s="66">
        <v>3</v>
      </c>
      <c r="R126" s="82" t="s">
        <v>26</v>
      </c>
      <c r="S126" s="67">
        <v>220</v>
      </c>
      <c r="T126" s="68"/>
      <c r="U126" s="95"/>
      <c r="V126" s="95"/>
      <c r="W126" s="95"/>
      <c r="X126" s="119"/>
      <c r="Y126" s="119"/>
      <c r="Z126" s="94" t="e">
        <f t="shared" si="3"/>
        <v>#DIV/0!</v>
      </c>
      <c r="AA126" s="94" t="e">
        <f t="shared" si="2"/>
        <v>#DIV/0!</v>
      </c>
      <c r="AB126" s="6" t="s">
        <v>1</v>
      </c>
      <c r="AC126" s="2"/>
      <c r="AD126" s="2"/>
      <c r="AE126" s="2"/>
      <c r="AF126" s="2"/>
    </row>
    <row r="127" spans="1:32" ht="12.75" customHeight="1" hidden="1">
      <c r="A127" s="6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81"/>
      <c r="O127" s="64">
        <v>706</v>
      </c>
      <c r="P127" s="65">
        <v>503</v>
      </c>
      <c r="Q127" s="66">
        <v>3</v>
      </c>
      <c r="R127" s="82" t="s">
        <v>26</v>
      </c>
      <c r="S127" s="67">
        <v>225</v>
      </c>
      <c r="T127" s="68"/>
      <c r="U127" s="95"/>
      <c r="V127" s="95"/>
      <c r="W127" s="95"/>
      <c r="X127" s="119"/>
      <c r="Y127" s="119"/>
      <c r="Z127" s="94" t="e">
        <f t="shared" si="3"/>
        <v>#DIV/0!</v>
      </c>
      <c r="AA127" s="94" t="e">
        <f t="shared" si="2"/>
        <v>#DIV/0!</v>
      </c>
      <c r="AB127" s="6" t="s">
        <v>1</v>
      </c>
      <c r="AC127" s="2"/>
      <c r="AD127" s="2"/>
      <c r="AE127" s="2"/>
      <c r="AF127" s="2"/>
    </row>
    <row r="128" spans="1:32" ht="48.75" customHeight="1">
      <c r="A128" s="6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69" t="s">
        <v>82</v>
      </c>
      <c r="O128" s="51">
        <v>706</v>
      </c>
      <c r="P128" s="52">
        <v>503</v>
      </c>
      <c r="Q128" s="53">
        <v>3</v>
      </c>
      <c r="R128" s="59" t="s">
        <v>81</v>
      </c>
      <c r="S128" s="55">
        <v>0</v>
      </c>
      <c r="T128" s="56"/>
      <c r="U128" s="95"/>
      <c r="V128" s="95"/>
      <c r="W128" s="95"/>
      <c r="X128" s="117">
        <v>5</v>
      </c>
      <c r="Y128" s="117">
        <v>5</v>
      </c>
      <c r="Z128" s="94">
        <f t="shared" si="3"/>
        <v>100</v>
      </c>
      <c r="AA128" s="94"/>
      <c r="AB128" s="6" t="s">
        <v>1</v>
      </c>
      <c r="AC128" s="2"/>
      <c r="AD128" s="2"/>
      <c r="AE128" s="2"/>
      <c r="AF128" s="2"/>
    </row>
    <row r="129" spans="1:32" ht="2.25" customHeight="1" hidden="1">
      <c r="A129" s="6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69" t="s">
        <v>11</v>
      </c>
      <c r="O129" s="51">
        <v>706</v>
      </c>
      <c r="P129" s="52">
        <v>503</v>
      </c>
      <c r="Q129" s="53">
        <v>3</v>
      </c>
      <c r="R129" s="71" t="s">
        <v>24</v>
      </c>
      <c r="S129" s="55">
        <v>0</v>
      </c>
      <c r="T129" s="56"/>
      <c r="U129" s="95"/>
      <c r="V129" s="95"/>
      <c r="W129" s="95"/>
      <c r="X129" s="119"/>
      <c r="Y129" s="117"/>
      <c r="Z129" s="94" t="e">
        <f t="shared" si="3"/>
        <v>#DIV/0!</v>
      </c>
      <c r="AA129" s="94" t="e">
        <f t="shared" si="2"/>
        <v>#DIV/0!</v>
      </c>
      <c r="AB129" s="6" t="s">
        <v>1</v>
      </c>
      <c r="AC129" s="2"/>
      <c r="AD129" s="2"/>
      <c r="AE129" s="2"/>
      <c r="AF129" s="2"/>
    </row>
    <row r="130" spans="1:32" ht="12.75" customHeight="1" hidden="1">
      <c r="A130" s="6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69" t="s">
        <v>10</v>
      </c>
      <c r="O130" s="51">
        <v>706</v>
      </c>
      <c r="P130" s="52">
        <v>503</v>
      </c>
      <c r="Q130" s="53">
        <v>3</v>
      </c>
      <c r="R130" s="71" t="s">
        <v>24</v>
      </c>
      <c r="S130" s="55">
        <v>200</v>
      </c>
      <c r="T130" s="56"/>
      <c r="U130" s="95"/>
      <c r="V130" s="95"/>
      <c r="W130" s="95"/>
      <c r="X130" s="119"/>
      <c r="Y130" s="117"/>
      <c r="Z130" s="94" t="e">
        <f t="shared" si="3"/>
        <v>#DIV/0!</v>
      </c>
      <c r="AA130" s="94" t="e">
        <f t="shared" si="2"/>
        <v>#DIV/0!</v>
      </c>
      <c r="AB130" s="6" t="s">
        <v>1</v>
      </c>
      <c r="AC130" s="2"/>
      <c r="AD130" s="2"/>
      <c r="AE130" s="2"/>
      <c r="AF130" s="2"/>
    </row>
    <row r="131" spans="1:32" ht="12.75" customHeight="1" hidden="1">
      <c r="A131" s="6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69" t="s">
        <v>9</v>
      </c>
      <c r="O131" s="51">
        <v>706</v>
      </c>
      <c r="P131" s="52">
        <v>503</v>
      </c>
      <c r="Q131" s="53">
        <v>3</v>
      </c>
      <c r="R131" s="71" t="s">
        <v>24</v>
      </c>
      <c r="S131" s="55">
        <v>220</v>
      </c>
      <c r="T131" s="56"/>
      <c r="U131" s="95"/>
      <c r="V131" s="95"/>
      <c r="W131" s="95"/>
      <c r="X131" s="119"/>
      <c r="Y131" s="117"/>
      <c r="Z131" s="94" t="e">
        <f t="shared" si="3"/>
        <v>#DIV/0!</v>
      </c>
      <c r="AA131" s="94" t="e">
        <f t="shared" si="2"/>
        <v>#DIV/0!</v>
      </c>
      <c r="AB131" s="6" t="s">
        <v>1</v>
      </c>
      <c r="AC131" s="2"/>
      <c r="AD131" s="2"/>
      <c r="AE131" s="2"/>
      <c r="AF131" s="2"/>
    </row>
    <row r="132" spans="1:32" ht="12.75" customHeight="1" hidden="1">
      <c r="A132" s="6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69" t="s">
        <v>25</v>
      </c>
      <c r="O132" s="51">
        <v>706</v>
      </c>
      <c r="P132" s="52">
        <v>503</v>
      </c>
      <c r="Q132" s="53">
        <v>3</v>
      </c>
      <c r="R132" s="71" t="s">
        <v>24</v>
      </c>
      <c r="S132" s="55">
        <v>225</v>
      </c>
      <c r="T132" s="56"/>
      <c r="U132" s="95"/>
      <c r="V132" s="95"/>
      <c r="W132" s="95"/>
      <c r="X132" s="119"/>
      <c r="Y132" s="117"/>
      <c r="Z132" s="94" t="e">
        <f t="shared" si="3"/>
        <v>#DIV/0!</v>
      </c>
      <c r="AA132" s="94" t="e">
        <f t="shared" si="2"/>
        <v>#DIV/0!</v>
      </c>
      <c r="AB132" s="6" t="s">
        <v>1</v>
      </c>
      <c r="AC132" s="2"/>
      <c r="AD132" s="2"/>
      <c r="AE132" s="2"/>
      <c r="AF132" s="2"/>
    </row>
    <row r="133" spans="1:32" ht="12.75" customHeight="1" hidden="1">
      <c r="A133" s="6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69" t="s">
        <v>8</v>
      </c>
      <c r="O133" s="51">
        <v>706</v>
      </c>
      <c r="P133" s="52">
        <v>503</v>
      </c>
      <c r="Q133" s="53">
        <v>3</v>
      </c>
      <c r="R133" s="71" t="s">
        <v>24</v>
      </c>
      <c r="S133" s="55">
        <v>226</v>
      </c>
      <c r="T133" s="56"/>
      <c r="U133" s="95"/>
      <c r="V133" s="95"/>
      <c r="W133" s="95"/>
      <c r="X133" s="119"/>
      <c r="Y133" s="117"/>
      <c r="Z133" s="94" t="e">
        <f t="shared" si="3"/>
        <v>#DIV/0!</v>
      </c>
      <c r="AA133" s="94" t="e">
        <f t="shared" si="2"/>
        <v>#DIV/0!</v>
      </c>
      <c r="AB133" s="6" t="s">
        <v>1</v>
      </c>
      <c r="AC133" s="2"/>
      <c r="AD133" s="2"/>
      <c r="AE133" s="2"/>
      <c r="AF133" s="2"/>
    </row>
    <row r="134" spans="1:32" ht="12.75" customHeight="1" hidden="1">
      <c r="A134" s="6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69" t="s">
        <v>7</v>
      </c>
      <c r="O134" s="51">
        <v>706</v>
      </c>
      <c r="P134" s="52">
        <v>503</v>
      </c>
      <c r="Q134" s="53">
        <v>3</v>
      </c>
      <c r="R134" s="71" t="s">
        <v>24</v>
      </c>
      <c r="S134" s="55">
        <v>290</v>
      </c>
      <c r="T134" s="56"/>
      <c r="U134" s="95"/>
      <c r="V134" s="95"/>
      <c r="W134" s="95"/>
      <c r="X134" s="119"/>
      <c r="Y134" s="117"/>
      <c r="Z134" s="94" t="e">
        <f t="shared" si="3"/>
        <v>#DIV/0!</v>
      </c>
      <c r="AA134" s="94" t="e">
        <f t="shared" si="2"/>
        <v>#DIV/0!</v>
      </c>
      <c r="AB134" s="6" t="s">
        <v>1</v>
      </c>
      <c r="AC134" s="2"/>
      <c r="AD134" s="2"/>
      <c r="AE134" s="2"/>
      <c r="AF134" s="2"/>
    </row>
    <row r="135" spans="1:32" ht="12.75" customHeight="1" hidden="1">
      <c r="A135" s="6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69" t="s">
        <v>6</v>
      </c>
      <c r="O135" s="51">
        <v>706</v>
      </c>
      <c r="P135" s="52">
        <v>503</v>
      </c>
      <c r="Q135" s="53">
        <v>3</v>
      </c>
      <c r="R135" s="71" t="s">
        <v>24</v>
      </c>
      <c r="S135" s="55">
        <v>300</v>
      </c>
      <c r="T135" s="56"/>
      <c r="U135" s="95"/>
      <c r="V135" s="95"/>
      <c r="W135" s="95"/>
      <c r="X135" s="119"/>
      <c r="Y135" s="117"/>
      <c r="Z135" s="94" t="e">
        <f t="shared" si="3"/>
        <v>#DIV/0!</v>
      </c>
      <c r="AA135" s="94" t="e">
        <f t="shared" si="2"/>
        <v>#DIV/0!</v>
      </c>
      <c r="AB135" s="6" t="s">
        <v>1</v>
      </c>
      <c r="AC135" s="2"/>
      <c r="AD135" s="2"/>
      <c r="AE135" s="2"/>
      <c r="AF135" s="2"/>
    </row>
    <row r="136" spans="1:32" ht="12.75" customHeight="1" hidden="1">
      <c r="A136" s="6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69" t="s">
        <v>5</v>
      </c>
      <c r="O136" s="51">
        <v>706</v>
      </c>
      <c r="P136" s="52">
        <v>503</v>
      </c>
      <c r="Q136" s="53">
        <v>3</v>
      </c>
      <c r="R136" s="71" t="s">
        <v>24</v>
      </c>
      <c r="S136" s="55">
        <v>310</v>
      </c>
      <c r="T136" s="56"/>
      <c r="U136" s="95"/>
      <c r="V136" s="95"/>
      <c r="W136" s="95"/>
      <c r="X136" s="119"/>
      <c r="Y136" s="117"/>
      <c r="Z136" s="94" t="e">
        <f t="shared" si="3"/>
        <v>#DIV/0!</v>
      </c>
      <c r="AA136" s="94" t="e">
        <f t="shared" si="2"/>
        <v>#DIV/0!</v>
      </c>
      <c r="AB136" s="6" t="s">
        <v>1</v>
      </c>
      <c r="AC136" s="2"/>
      <c r="AD136" s="2"/>
      <c r="AE136" s="2"/>
      <c r="AF136" s="2"/>
    </row>
    <row r="137" spans="1:32" ht="12.75" customHeight="1" hidden="1">
      <c r="A137" s="6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69" t="s">
        <v>4</v>
      </c>
      <c r="O137" s="51">
        <v>706</v>
      </c>
      <c r="P137" s="52">
        <v>503</v>
      </c>
      <c r="Q137" s="53">
        <v>3</v>
      </c>
      <c r="R137" s="71" t="s">
        <v>24</v>
      </c>
      <c r="S137" s="55">
        <v>340</v>
      </c>
      <c r="T137" s="56"/>
      <c r="U137" s="95"/>
      <c r="V137" s="95"/>
      <c r="W137" s="95"/>
      <c r="X137" s="119"/>
      <c r="Y137" s="117"/>
      <c r="Z137" s="94" t="e">
        <f t="shared" si="3"/>
        <v>#DIV/0!</v>
      </c>
      <c r="AA137" s="94" t="e">
        <f t="shared" si="2"/>
        <v>#DIV/0!</v>
      </c>
      <c r="AB137" s="6" t="s">
        <v>1</v>
      </c>
      <c r="AC137" s="2"/>
      <c r="AD137" s="2"/>
      <c r="AE137" s="2"/>
      <c r="AF137" s="2"/>
    </row>
    <row r="138" spans="1:32" ht="12.75" customHeight="1" hidden="1">
      <c r="A138" s="6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72" t="s">
        <v>23</v>
      </c>
      <c r="O138" s="73">
        <v>706</v>
      </c>
      <c r="P138" s="74">
        <v>1000</v>
      </c>
      <c r="Q138" s="53">
        <v>3</v>
      </c>
      <c r="R138" s="75" t="s">
        <v>1</v>
      </c>
      <c r="S138" s="76">
        <v>0</v>
      </c>
      <c r="T138" s="56"/>
      <c r="U138" s="94"/>
      <c r="V138" s="94"/>
      <c r="W138" s="94"/>
      <c r="X138" s="123"/>
      <c r="Y138" s="128"/>
      <c r="Z138" s="94" t="e">
        <f t="shared" si="3"/>
        <v>#DIV/0!</v>
      </c>
      <c r="AA138" s="94" t="e">
        <f t="shared" si="2"/>
        <v>#DIV/0!</v>
      </c>
      <c r="AB138" s="6" t="s">
        <v>1</v>
      </c>
      <c r="AC138" s="2"/>
      <c r="AD138" s="2"/>
      <c r="AE138" s="2"/>
      <c r="AF138" s="2"/>
    </row>
    <row r="139" spans="1:32" ht="12.75" customHeight="1" hidden="1">
      <c r="A139" s="6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69" t="s">
        <v>22</v>
      </c>
      <c r="O139" s="51">
        <v>706</v>
      </c>
      <c r="P139" s="52">
        <v>1003</v>
      </c>
      <c r="Q139" s="53">
        <v>3</v>
      </c>
      <c r="R139" s="71" t="s">
        <v>1</v>
      </c>
      <c r="S139" s="55">
        <v>0</v>
      </c>
      <c r="T139" s="56"/>
      <c r="U139" s="95"/>
      <c r="V139" s="95"/>
      <c r="W139" s="95"/>
      <c r="X139" s="119"/>
      <c r="Y139" s="117"/>
      <c r="Z139" s="94" t="e">
        <f t="shared" si="3"/>
        <v>#DIV/0!</v>
      </c>
      <c r="AA139" s="94" t="e">
        <f t="shared" si="2"/>
        <v>#DIV/0!</v>
      </c>
      <c r="AB139" s="6" t="s">
        <v>1</v>
      </c>
      <c r="AC139" s="2"/>
      <c r="AD139" s="2"/>
      <c r="AE139" s="2"/>
      <c r="AF139" s="2"/>
    </row>
    <row r="140" spans="1:32" ht="48.75" customHeight="1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58" t="s">
        <v>103</v>
      </c>
      <c r="O140" s="51"/>
      <c r="P140" s="52"/>
      <c r="Q140" s="53"/>
      <c r="R140" s="59" t="s">
        <v>126</v>
      </c>
      <c r="S140" s="55"/>
      <c r="T140" s="56"/>
      <c r="U140" s="163">
        <v>20947</v>
      </c>
      <c r="V140" s="95">
        <v>20492.4</v>
      </c>
      <c r="W140" s="95">
        <v>97.8</v>
      </c>
      <c r="X140" s="125">
        <v>26471.2</v>
      </c>
      <c r="Y140" s="117">
        <v>26469.5</v>
      </c>
      <c r="Z140" s="94">
        <f t="shared" si="3"/>
        <v>99.99357792619904</v>
      </c>
      <c r="AA140" s="94">
        <f t="shared" si="2"/>
        <v>129.16739864535143</v>
      </c>
      <c r="AB140" s="6"/>
      <c r="AC140" s="2"/>
      <c r="AD140" s="2"/>
      <c r="AE140" s="2"/>
      <c r="AF140" s="2"/>
    </row>
    <row r="141" spans="1:32" ht="46.5" customHeight="1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58" t="s">
        <v>104</v>
      </c>
      <c r="O141" s="51"/>
      <c r="P141" s="52"/>
      <c r="Q141" s="53"/>
      <c r="R141" s="59">
        <v>7360072500</v>
      </c>
      <c r="S141" s="55"/>
      <c r="T141" s="56"/>
      <c r="U141" s="164">
        <v>20314.3</v>
      </c>
      <c r="V141" s="95">
        <v>19876.8</v>
      </c>
      <c r="W141" s="95">
        <v>97.8</v>
      </c>
      <c r="X141" s="126">
        <v>23427.2</v>
      </c>
      <c r="Y141" s="117">
        <v>23426.6</v>
      </c>
      <c r="Z141" s="94">
        <f t="shared" si="3"/>
        <v>99.99743887447069</v>
      </c>
      <c r="AA141" s="94">
        <f t="shared" si="2"/>
        <v>117.85901151090718</v>
      </c>
      <c r="AB141" s="6"/>
      <c r="AC141" s="2"/>
      <c r="AD141" s="2"/>
      <c r="AE141" s="2"/>
      <c r="AF141" s="2"/>
    </row>
    <row r="142" spans="1:32" ht="46.5" customHeight="1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58" t="s">
        <v>105</v>
      </c>
      <c r="O142" s="51"/>
      <c r="P142" s="52"/>
      <c r="Q142" s="53"/>
      <c r="R142" s="59" t="s">
        <v>175</v>
      </c>
      <c r="S142" s="55"/>
      <c r="T142" s="56"/>
      <c r="U142" s="165">
        <v>632.7</v>
      </c>
      <c r="V142" s="95">
        <v>615.6</v>
      </c>
      <c r="W142" s="95">
        <v>97.3</v>
      </c>
      <c r="X142" s="127">
        <v>726.8</v>
      </c>
      <c r="Y142" s="117">
        <v>726.5</v>
      </c>
      <c r="Z142" s="94">
        <f t="shared" si="3"/>
        <v>99.95872317006055</v>
      </c>
      <c r="AA142" s="94">
        <f t="shared" si="2"/>
        <v>118.01494476933073</v>
      </c>
      <c r="AB142" s="6"/>
      <c r="AC142" s="2"/>
      <c r="AD142" s="2"/>
      <c r="AE142" s="2"/>
      <c r="AF142" s="2"/>
    </row>
    <row r="143" spans="1:32" ht="79.5" customHeight="1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58" t="s">
        <v>167</v>
      </c>
      <c r="O143" s="64"/>
      <c r="P143" s="65"/>
      <c r="Q143" s="66"/>
      <c r="R143" s="200" t="s">
        <v>176</v>
      </c>
      <c r="S143" s="55"/>
      <c r="T143" s="56"/>
      <c r="U143" s="95"/>
      <c r="V143" s="60"/>
      <c r="W143" s="60"/>
      <c r="X143" s="184">
        <v>2247.7</v>
      </c>
      <c r="Y143" s="117">
        <v>2247</v>
      </c>
      <c r="Z143" s="94">
        <f>Y143/X143*100</f>
        <v>99.9688570538773</v>
      </c>
      <c r="AA143" s="94"/>
      <c r="AB143" s="6"/>
      <c r="AC143" s="2"/>
      <c r="AD143" s="2"/>
      <c r="AE143" s="2"/>
      <c r="AF143" s="2"/>
    </row>
    <row r="144" spans="1:32" ht="79.5" customHeight="1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80" t="s">
        <v>168</v>
      </c>
      <c r="O144" s="64"/>
      <c r="P144" s="65"/>
      <c r="Q144" s="66"/>
      <c r="R144" s="201" t="s">
        <v>177</v>
      </c>
      <c r="S144" s="55"/>
      <c r="T144" s="56"/>
      <c r="U144" s="95"/>
      <c r="V144" s="60"/>
      <c r="W144" s="60"/>
      <c r="X144" s="117">
        <v>69.5</v>
      </c>
      <c r="Y144" s="117">
        <v>69.4</v>
      </c>
      <c r="Z144" s="94">
        <f>Y144/X144*100</f>
        <v>99.85611510791368</v>
      </c>
      <c r="AA144" s="94"/>
      <c r="AB144" s="6"/>
      <c r="AC144" s="2"/>
      <c r="AD144" s="2"/>
      <c r="AE144" s="2"/>
      <c r="AF144" s="2"/>
    </row>
    <row r="145" spans="1:32" ht="65.25" customHeight="1">
      <c r="A145" s="6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72" t="s">
        <v>151</v>
      </c>
      <c r="O145" s="73">
        <v>706</v>
      </c>
      <c r="P145" s="74">
        <v>1003</v>
      </c>
      <c r="Q145" s="78">
        <v>3</v>
      </c>
      <c r="R145" s="54" t="s">
        <v>109</v>
      </c>
      <c r="S145" s="76">
        <v>0</v>
      </c>
      <c r="T145" s="79"/>
      <c r="U145" s="111">
        <v>19942.1</v>
      </c>
      <c r="V145" s="94">
        <v>19269.7</v>
      </c>
      <c r="W145" s="94">
        <v>96.6</v>
      </c>
      <c r="X145" s="134">
        <v>23037.6</v>
      </c>
      <c r="Y145" s="128">
        <v>23037.6</v>
      </c>
      <c r="Z145" s="94">
        <f t="shared" si="3"/>
        <v>100</v>
      </c>
      <c r="AA145" s="94">
        <f aca="true" t="shared" si="4" ref="AA145:AA180">Y145/V145*100</f>
        <v>119.55349590289417</v>
      </c>
      <c r="AB145" s="6" t="s">
        <v>1</v>
      </c>
      <c r="AC145" s="2"/>
      <c r="AD145" s="2"/>
      <c r="AE145" s="2"/>
      <c r="AF145" s="2"/>
    </row>
    <row r="146" spans="1:32" ht="2.25" customHeight="1" hidden="1">
      <c r="A146" s="6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69" t="s">
        <v>11</v>
      </c>
      <c r="O146" s="51">
        <v>706</v>
      </c>
      <c r="P146" s="52">
        <v>1003</v>
      </c>
      <c r="Q146" s="53">
        <v>3</v>
      </c>
      <c r="R146" s="71" t="s">
        <v>16</v>
      </c>
      <c r="S146" s="55">
        <v>0</v>
      </c>
      <c r="T146" s="56"/>
      <c r="U146" s="95"/>
      <c r="V146" s="95"/>
      <c r="W146" s="95"/>
      <c r="X146" s="119"/>
      <c r="Y146" s="119"/>
      <c r="Z146" s="94" t="e">
        <f t="shared" si="3"/>
        <v>#DIV/0!</v>
      </c>
      <c r="AA146" s="94" t="e">
        <f t="shared" si="4"/>
        <v>#DIV/0!</v>
      </c>
      <c r="AB146" s="6" t="s">
        <v>1</v>
      </c>
      <c r="AC146" s="2"/>
      <c r="AD146" s="2"/>
      <c r="AE146" s="2"/>
      <c r="AF146" s="2"/>
    </row>
    <row r="147" spans="1:32" ht="12.75" customHeight="1" hidden="1">
      <c r="A147" s="6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69" t="s">
        <v>10</v>
      </c>
      <c r="O147" s="51">
        <v>706</v>
      </c>
      <c r="P147" s="52">
        <v>1003</v>
      </c>
      <c r="Q147" s="53">
        <v>3</v>
      </c>
      <c r="R147" s="71" t="s">
        <v>16</v>
      </c>
      <c r="S147" s="55">
        <v>200</v>
      </c>
      <c r="T147" s="56"/>
      <c r="U147" s="95"/>
      <c r="V147" s="95"/>
      <c r="W147" s="95"/>
      <c r="X147" s="119"/>
      <c r="Y147" s="119"/>
      <c r="Z147" s="94" t="e">
        <f t="shared" si="3"/>
        <v>#DIV/0!</v>
      </c>
      <c r="AA147" s="94" t="e">
        <f t="shared" si="4"/>
        <v>#DIV/0!</v>
      </c>
      <c r="AB147" s="6" t="s">
        <v>1</v>
      </c>
      <c r="AC147" s="2"/>
      <c r="AD147" s="2"/>
      <c r="AE147" s="2"/>
      <c r="AF147" s="2"/>
    </row>
    <row r="148" spans="1:32" ht="12.75" customHeight="1" hidden="1">
      <c r="A148" s="6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69" t="s">
        <v>9</v>
      </c>
      <c r="O148" s="51">
        <v>706</v>
      </c>
      <c r="P148" s="52">
        <v>1003</v>
      </c>
      <c r="Q148" s="53">
        <v>3</v>
      </c>
      <c r="R148" s="71" t="s">
        <v>16</v>
      </c>
      <c r="S148" s="55">
        <v>220</v>
      </c>
      <c r="T148" s="56"/>
      <c r="U148" s="95"/>
      <c r="V148" s="95"/>
      <c r="W148" s="95"/>
      <c r="X148" s="119"/>
      <c r="Y148" s="119"/>
      <c r="Z148" s="94" t="e">
        <f t="shared" si="3"/>
        <v>#DIV/0!</v>
      </c>
      <c r="AA148" s="94" t="e">
        <f t="shared" si="4"/>
        <v>#DIV/0!</v>
      </c>
      <c r="AB148" s="6" t="s">
        <v>1</v>
      </c>
      <c r="AC148" s="2"/>
      <c r="AD148" s="2"/>
      <c r="AE148" s="2"/>
      <c r="AF148" s="2"/>
    </row>
    <row r="149" spans="1:32" ht="12.75" customHeight="1" hidden="1">
      <c r="A149" s="6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69" t="s">
        <v>20</v>
      </c>
      <c r="O149" s="51">
        <v>706</v>
      </c>
      <c r="P149" s="52">
        <v>1003</v>
      </c>
      <c r="Q149" s="53">
        <v>3</v>
      </c>
      <c r="R149" s="71" t="s">
        <v>16</v>
      </c>
      <c r="S149" s="55">
        <v>222</v>
      </c>
      <c r="T149" s="56"/>
      <c r="U149" s="95"/>
      <c r="V149" s="95"/>
      <c r="W149" s="95"/>
      <c r="X149" s="119"/>
      <c r="Y149" s="119"/>
      <c r="Z149" s="94" t="e">
        <f t="shared" si="3"/>
        <v>#DIV/0!</v>
      </c>
      <c r="AA149" s="94" t="e">
        <f t="shared" si="4"/>
        <v>#DIV/0!</v>
      </c>
      <c r="AB149" s="6" t="s">
        <v>1</v>
      </c>
      <c r="AC149" s="2"/>
      <c r="AD149" s="2"/>
      <c r="AE149" s="2"/>
      <c r="AF149" s="2"/>
    </row>
    <row r="150" spans="1:32" ht="22.5" customHeight="1" hidden="1">
      <c r="A150" s="6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69" t="s">
        <v>19</v>
      </c>
      <c r="O150" s="51">
        <v>706</v>
      </c>
      <c r="P150" s="52">
        <v>1003</v>
      </c>
      <c r="Q150" s="53">
        <v>3</v>
      </c>
      <c r="R150" s="71" t="s">
        <v>16</v>
      </c>
      <c r="S150" s="55">
        <v>0</v>
      </c>
      <c r="T150" s="56"/>
      <c r="U150" s="95"/>
      <c r="V150" s="95"/>
      <c r="W150" s="95"/>
      <c r="X150" s="119"/>
      <c r="Y150" s="119"/>
      <c r="Z150" s="94" t="e">
        <f t="shared" si="3"/>
        <v>#DIV/0!</v>
      </c>
      <c r="AA150" s="94" t="e">
        <f t="shared" si="4"/>
        <v>#DIV/0!</v>
      </c>
      <c r="AB150" s="6" t="s">
        <v>1</v>
      </c>
      <c r="AC150" s="2"/>
      <c r="AD150" s="2"/>
      <c r="AE150" s="2"/>
      <c r="AF150" s="2"/>
    </row>
    <row r="151" spans="1:32" ht="12.75" customHeight="1" hidden="1">
      <c r="A151" s="6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69" t="s">
        <v>10</v>
      </c>
      <c r="O151" s="51">
        <v>706</v>
      </c>
      <c r="P151" s="52">
        <v>1003</v>
      </c>
      <c r="Q151" s="53">
        <v>3</v>
      </c>
      <c r="R151" s="71" t="s">
        <v>16</v>
      </c>
      <c r="S151" s="55">
        <v>200</v>
      </c>
      <c r="T151" s="56"/>
      <c r="U151" s="95"/>
      <c r="V151" s="95"/>
      <c r="W151" s="95"/>
      <c r="X151" s="119"/>
      <c r="Y151" s="119"/>
      <c r="Z151" s="94" t="e">
        <f t="shared" si="3"/>
        <v>#DIV/0!</v>
      </c>
      <c r="AA151" s="94" t="e">
        <f t="shared" si="4"/>
        <v>#DIV/0!</v>
      </c>
      <c r="AB151" s="6" t="s">
        <v>1</v>
      </c>
      <c r="AC151" s="2"/>
      <c r="AD151" s="2"/>
      <c r="AE151" s="2"/>
      <c r="AF151" s="2"/>
    </row>
    <row r="152" spans="1:32" ht="12.75" customHeight="1" hidden="1">
      <c r="A152" s="6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69" t="s">
        <v>18</v>
      </c>
      <c r="O152" s="51">
        <v>706</v>
      </c>
      <c r="P152" s="52">
        <v>1003</v>
      </c>
      <c r="Q152" s="53">
        <v>3</v>
      </c>
      <c r="R152" s="71" t="s">
        <v>16</v>
      </c>
      <c r="S152" s="55">
        <v>260</v>
      </c>
      <c r="T152" s="56"/>
      <c r="U152" s="95"/>
      <c r="V152" s="95"/>
      <c r="W152" s="95"/>
      <c r="X152" s="119"/>
      <c r="Y152" s="119"/>
      <c r="Z152" s="94" t="e">
        <f t="shared" si="3"/>
        <v>#DIV/0!</v>
      </c>
      <c r="AA152" s="94" t="e">
        <f t="shared" si="4"/>
        <v>#DIV/0!</v>
      </c>
      <c r="AB152" s="6" t="s">
        <v>1</v>
      </c>
      <c r="AC152" s="2"/>
      <c r="AD152" s="2"/>
      <c r="AE152" s="2"/>
      <c r="AF152" s="2"/>
    </row>
    <row r="153" spans="1:32" ht="12.75" customHeight="1" hidden="1">
      <c r="A153" s="6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69" t="s">
        <v>17</v>
      </c>
      <c r="O153" s="51">
        <v>706</v>
      </c>
      <c r="P153" s="52">
        <v>1003</v>
      </c>
      <c r="Q153" s="53">
        <v>3</v>
      </c>
      <c r="R153" s="71" t="s">
        <v>16</v>
      </c>
      <c r="S153" s="55">
        <v>262</v>
      </c>
      <c r="T153" s="56"/>
      <c r="U153" s="95"/>
      <c r="V153" s="95"/>
      <c r="W153" s="95"/>
      <c r="X153" s="119"/>
      <c r="Y153" s="119"/>
      <c r="Z153" s="94" t="e">
        <f aca="true" t="shared" si="5" ref="Z153:Z180">Y153/X153*100</f>
        <v>#DIV/0!</v>
      </c>
      <c r="AA153" s="94" t="e">
        <f t="shared" si="4"/>
        <v>#DIV/0!</v>
      </c>
      <c r="AB153" s="6" t="s">
        <v>1</v>
      </c>
      <c r="AC153" s="2"/>
      <c r="AD153" s="2"/>
      <c r="AE153" s="2"/>
      <c r="AF153" s="2"/>
    </row>
    <row r="154" spans="1:32" ht="12.75" customHeight="1" hidden="1">
      <c r="A154" s="6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72" t="s">
        <v>15</v>
      </c>
      <c r="O154" s="73">
        <v>706</v>
      </c>
      <c r="P154" s="74">
        <v>1100</v>
      </c>
      <c r="Q154" s="53">
        <v>1</v>
      </c>
      <c r="R154" s="75" t="s">
        <v>1</v>
      </c>
      <c r="S154" s="76">
        <v>0</v>
      </c>
      <c r="T154" s="56"/>
      <c r="U154" s="94"/>
      <c r="V154" s="94"/>
      <c r="W154" s="94"/>
      <c r="X154" s="123"/>
      <c r="Y154" s="123"/>
      <c r="Z154" s="94" t="e">
        <f t="shared" si="5"/>
        <v>#DIV/0!</v>
      </c>
      <c r="AA154" s="94" t="e">
        <f t="shared" si="4"/>
        <v>#DIV/0!</v>
      </c>
      <c r="AB154" s="6" t="s">
        <v>1</v>
      </c>
      <c r="AC154" s="2"/>
      <c r="AD154" s="2"/>
      <c r="AE154" s="2"/>
      <c r="AF154" s="2"/>
    </row>
    <row r="155" spans="1:32" ht="12.75" customHeight="1" hidden="1">
      <c r="A155" s="6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69" t="s">
        <v>14</v>
      </c>
      <c r="O155" s="51">
        <v>706</v>
      </c>
      <c r="P155" s="52">
        <v>1101</v>
      </c>
      <c r="Q155" s="53">
        <v>1</v>
      </c>
      <c r="R155" s="71" t="s">
        <v>1</v>
      </c>
      <c r="S155" s="55">
        <v>0</v>
      </c>
      <c r="T155" s="56"/>
      <c r="U155" s="95"/>
      <c r="V155" s="95"/>
      <c r="W155" s="95"/>
      <c r="X155" s="119"/>
      <c r="Y155" s="119"/>
      <c r="Z155" s="94" t="e">
        <f t="shared" si="5"/>
        <v>#DIV/0!</v>
      </c>
      <c r="AA155" s="94" t="e">
        <f t="shared" si="4"/>
        <v>#DIV/0!</v>
      </c>
      <c r="AB155" s="6" t="s">
        <v>1</v>
      </c>
      <c r="AC155" s="2"/>
      <c r="AD155" s="2"/>
      <c r="AE155" s="2"/>
      <c r="AF155" s="2"/>
    </row>
    <row r="156" spans="1:32" ht="30" customHeight="1">
      <c r="A156" s="6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69" t="s">
        <v>123</v>
      </c>
      <c r="O156" s="51">
        <v>706</v>
      </c>
      <c r="P156" s="52">
        <v>1101</v>
      </c>
      <c r="Q156" s="53">
        <v>1</v>
      </c>
      <c r="R156" s="59" t="s">
        <v>122</v>
      </c>
      <c r="S156" s="55">
        <v>0</v>
      </c>
      <c r="T156" s="56"/>
      <c r="U156" s="95">
        <v>6.8</v>
      </c>
      <c r="V156" s="95">
        <v>6.8</v>
      </c>
      <c r="W156" s="95">
        <v>100</v>
      </c>
      <c r="X156" s="118">
        <v>0</v>
      </c>
      <c r="Y156" s="119"/>
      <c r="Z156" s="94"/>
      <c r="AA156" s="94">
        <f t="shared" si="4"/>
        <v>0</v>
      </c>
      <c r="AB156" s="6" t="s">
        <v>1</v>
      </c>
      <c r="AC156" s="2"/>
      <c r="AD156" s="2"/>
      <c r="AE156" s="2"/>
      <c r="AF156" s="2"/>
    </row>
    <row r="157" spans="1:32" ht="12.75" customHeight="1" hidden="1">
      <c r="A157" s="6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69" t="s">
        <v>10</v>
      </c>
      <c r="O157" s="51">
        <v>706</v>
      </c>
      <c r="P157" s="52">
        <v>1101</v>
      </c>
      <c r="Q157" s="53">
        <v>1</v>
      </c>
      <c r="R157" s="71" t="s">
        <v>13</v>
      </c>
      <c r="S157" s="55">
        <v>200</v>
      </c>
      <c r="T157" s="56"/>
      <c r="U157" s="95"/>
      <c r="V157" s="95"/>
      <c r="W157" s="95"/>
      <c r="X157" s="119"/>
      <c r="Y157" s="119"/>
      <c r="Z157" s="94" t="e">
        <f t="shared" si="5"/>
        <v>#DIV/0!</v>
      </c>
      <c r="AA157" s="94" t="e">
        <f t="shared" si="4"/>
        <v>#DIV/0!</v>
      </c>
      <c r="AB157" s="6" t="s">
        <v>1</v>
      </c>
      <c r="AC157" s="2"/>
      <c r="AD157" s="2"/>
      <c r="AE157" s="2"/>
      <c r="AF157" s="2"/>
    </row>
    <row r="158" spans="1:32" ht="12.75" customHeight="1" hidden="1">
      <c r="A158" s="6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69" t="s">
        <v>7</v>
      </c>
      <c r="O158" s="51">
        <v>706</v>
      </c>
      <c r="P158" s="52">
        <v>1101</v>
      </c>
      <c r="Q158" s="53">
        <v>1</v>
      </c>
      <c r="R158" s="71" t="s">
        <v>13</v>
      </c>
      <c r="S158" s="55">
        <v>290</v>
      </c>
      <c r="T158" s="56"/>
      <c r="U158" s="95"/>
      <c r="V158" s="95"/>
      <c r="W158" s="95"/>
      <c r="X158" s="119"/>
      <c r="Y158" s="119"/>
      <c r="Z158" s="94" t="e">
        <f t="shared" si="5"/>
        <v>#DIV/0!</v>
      </c>
      <c r="AA158" s="94" t="e">
        <f t="shared" si="4"/>
        <v>#DIV/0!</v>
      </c>
      <c r="AB158" s="6" t="s">
        <v>1</v>
      </c>
      <c r="AC158" s="2"/>
      <c r="AD158" s="2"/>
      <c r="AE158" s="2"/>
      <c r="AF158" s="2"/>
    </row>
    <row r="159" spans="1:32" ht="29.25" customHeight="1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9" t="s">
        <v>12</v>
      </c>
      <c r="O159" s="51">
        <v>706</v>
      </c>
      <c r="P159" s="52">
        <v>1101</v>
      </c>
      <c r="Q159" s="53">
        <v>1</v>
      </c>
      <c r="R159" s="59" t="s">
        <v>121</v>
      </c>
      <c r="S159" s="55">
        <v>0</v>
      </c>
      <c r="T159" s="56"/>
      <c r="U159" s="96">
        <v>19695.3</v>
      </c>
      <c r="V159" s="95">
        <v>19190.9</v>
      </c>
      <c r="W159" s="95">
        <v>97.4</v>
      </c>
      <c r="X159" s="125">
        <v>22869.6</v>
      </c>
      <c r="Y159" s="117">
        <v>22869.6</v>
      </c>
      <c r="Z159" s="94">
        <f t="shared" si="5"/>
        <v>100</v>
      </c>
      <c r="AA159" s="94">
        <f t="shared" si="4"/>
        <v>119.16898113168219</v>
      </c>
      <c r="AB159" s="6"/>
      <c r="AC159" s="2"/>
      <c r="AD159" s="2"/>
      <c r="AE159" s="2"/>
      <c r="AF159" s="2"/>
    </row>
    <row r="160" spans="1:32" ht="32.25" customHeight="1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9" t="s">
        <v>84</v>
      </c>
      <c r="O160" s="51">
        <v>706</v>
      </c>
      <c r="P160" s="52">
        <v>1101</v>
      </c>
      <c r="Q160" s="53">
        <v>1</v>
      </c>
      <c r="R160" s="59" t="s">
        <v>83</v>
      </c>
      <c r="S160" s="55">
        <v>0</v>
      </c>
      <c r="T160" s="56"/>
      <c r="U160" s="95">
        <v>240</v>
      </c>
      <c r="V160" s="95">
        <v>72</v>
      </c>
      <c r="W160" s="95">
        <v>30</v>
      </c>
      <c r="X160" s="120">
        <v>168</v>
      </c>
      <c r="Y160" s="117">
        <v>168</v>
      </c>
      <c r="Z160" s="94">
        <f t="shared" si="5"/>
        <v>100</v>
      </c>
      <c r="AA160" s="94"/>
      <c r="AB160" s="6"/>
      <c r="AC160" s="2"/>
      <c r="AD160" s="2"/>
      <c r="AE160" s="2"/>
      <c r="AF160" s="2"/>
    </row>
    <row r="161" spans="1:32" ht="78" customHeight="1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72" t="s">
        <v>134</v>
      </c>
      <c r="O161" s="51"/>
      <c r="P161" s="52"/>
      <c r="Q161" s="53"/>
      <c r="R161" s="54" t="s">
        <v>130</v>
      </c>
      <c r="S161" s="55"/>
      <c r="T161" s="56"/>
      <c r="U161" s="94"/>
      <c r="V161" s="94"/>
      <c r="W161" s="94"/>
      <c r="X161" s="128">
        <v>3.3</v>
      </c>
      <c r="Y161" s="128">
        <v>3.3</v>
      </c>
      <c r="Z161" s="94">
        <f t="shared" si="5"/>
        <v>100</v>
      </c>
      <c r="AA161" s="94"/>
      <c r="AB161" s="6"/>
      <c r="AC161" s="2"/>
      <c r="AD161" s="2"/>
      <c r="AE161" s="2"/>
      <c r="AF161" s="2"/>
    </row>
    <row r="162" spans="1:32" ht="46.5" customHeight="1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9" t="s">
        <v>157</v>
      </c>
      <c r="O162" s="51"/>
      <c r="P162" s="52"/>
      <c r="Q162" s="53"/>
      <c r="R162" s="59" t="s">
        <v>163</v>
      </c>
      <c r="S162" s="55"/>
      <c r="T162" s="56"/>
      <c r="U162" s="95"/>
      <c r="V162" s="60"/>
      <c r="W162" s="60"/>
      <c r="X162" s="117"/>
      <c r="Y162" s="119"/>
      <c r="Z162" s="94"/>
      <c r="AA162" s="94"/>
      <c r="AB162" s="6"/>
      <c r="AC162" s="2"/>
      <c r="AD162" s="2"/>
      <c r="AE162" s="2"/>
      <c r="AF162" s="2"/>
    </row>
    <row r="163" spans="1:32" ht="31.5" customHeight="1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9" t="s">
        <v>135</v>
      </c>
      <c r="O163" s="51"/>
      <c r="P163" s="52"/>
      <c r="Q163" s="53"/>
      <c r="R163" s="59" t="s">
        <v>133</v>
      </c>
      <c r="S163" s="55"/>
      <c r="T163" s="56"/>
      <c r="U163" s="95"/>
      <c r="V163" s="95"/>
      <c r="W163" s="95">
        <v>100</v>
      </c>
      <c r="X163" s="117">
        <v>3.3</v>
      </c>
      <c r="Y163" s="117">
        <v>3.3</v>
      </c>
      <c r="Z163" s="94">
        <f t="shared" si="5"/>
        <v>100</v>
      </c>
      <c r="AA163" s="94"/>
      <c r="AB163" s="6"/>
      <c r="AC163" s="2"/>
      <c r="AD163" s="2"/>
      <c r="AE163" s="2"/>
      <c r="AF163" s="2"/>
    </row>
    <row r="164" spans="1:32" ht="91.5" customHeight="1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50" t="s">
        <v>139</v>
      </c>
      <c r="O164" s="51"/>
      <c r="P164" s="52"/>
      <c r="Q164" s="53"/>
      <c r="R164" s="54" t="s">
        <v>137</v>
      </c>
      <c r="S164" s="55"/>
      <c r="T164" s="56"/>
      <c r="U164" s="94">
        <v>5</v>
      </c>
      <c r="V164" s="95"/>
      <c r="W164" s="95"/>
      <c r="X164" s="128">
        <v>0</v>
      </c>
      <c r="Y164" s="119"/>
      <c r="Z164" s="94"/>
      <c r="AA164" s="94"/>
      <c r="AB164" s="6"/>
      <c r="AC164" s="2"/>
      <c r="AD164" s="2"/>
      <c r="AE164" s="2"/>
      <c r="AF164" s="2"/>
    </row>
    <row r="165" spans="1:32" ht="17.25" customHeight="1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9" t="s">
        <v>140</v>
      </c>
      <c r="O165" s="51"/>
      <c r="P165" s="52"/>
      <c r="Q165" s="53"/>
      <c r="R165" s="59" t="s">
        <v>141</v>
      </c>
      <c r="S165" s="55"/>
      <c r="T165" s="56"/>
      <c r="U165" s="95">
        <v>5</v>
      </c>
      <c r="V165" s="95"/>
      <c r="W165" s="95"/>
      <c r="X165" s="117">
        <v>0</v>
      </c>
      <c r="Y165" s="119"/>
      <c r="Z165" s="94"/>
      <c r="AA165" s="94"/>
      <c r="AB165" s="6"/>
      <c r="AC165" s="2"/>
      <c r="AD165" s="2"/>
      <c r="AE165" s="2"/>
      <c r="AF165" s="2"/>
    </row>
    <row r="166" spans="1:32" ht="46.5" customHeight="1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72" t="s">
        <v>143</v>
      </c>
      <c r="O166" s="51"/>
      <c r="P166" s="52"/>
      <c r="Q166" s="53"/>
      <c r="R166" s="54" t="s">
        <v>142</v>
      </c>
      <c r="S166" s="55"/>
      <c r="T166" s="56"/>
      <c r="U166" s="94">
        <v>15.6</v>
      </c>
      <c r="V166" s="94">
        <v>15.6</v>
      </c>
      <c r="W166" s="94">
        <v>100</v>
      </c>
      <c r="X166" s="128">
        <v>10</v>
      </c>
      <c r="Y166" s="128">
        <v>10</v>
      </c>
      <c r="Z166" s="94">
        <f t="shared" si="5"/>
        <v>100</v>
      </c>
      <c r="AA166" s="94"/>
      <c r="AB166" s="6"/>
      <c r="AC166" s="2"/>
      <c r="AD166" s="2"/>
      <c r="AE166" s="2"/>
      <c r="AF166" s="2"/>
    </row>
    <row r="167" spans="1:32" ht="33" customHeight="1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9" t="s">
        <v>164</v>
      </c>
      <c r="O167" s="51"/>
      <c r="P167" s="52"/>
      <c r="Q167" s="53"/>
      <c r="R167" s="59" t="s">
        <v>138</v>
      </c>
      <c r="S167" s="55"/>
      <c r="T167" s="56"/>
      <c r="U167" s="95">
        <v>15.6</v>
      </c>
      <c r="V167" s="95">
        <v>15.6</v>
      </c>
      <c r="W167" s="95">
        <v>100</v>
      </c>
      <c r="X167" s="117">
        <v>10</v>
      </c>
      <c r="Y167" s="117">
        <v>10</v>
      </c>
      <c r="Z167" s="94">
        <f t="shared" si="5"/>
        <v>100</v>
      </c>
      <c r="AA167" s="94"/>
      <c r="AB167" s="6"/>
      <c r="AC167" s="2"/>
      <c r="AD167" s="2"/>
      <c r="AE167" s="2"/>
      <c r="AF167" s="2"/>
    </row>
    <row r="168" spans="1:32" ht="66" customHeight="1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72" t="s">
        <v>152</v>
      </c>
      <c r="O168" s="51"/>
      <c r="P168" s="52"/>
      <c r="Q168" s="53"/>
      <c r="R168" s="54" t="s">
        <v>127</v>
      </c>
      <c r="S168" s="55"/>
      <c r="T168" s="56"/>
      <c r="U168" s="110">
        <v>23</v>
      </c>
      <c r="V168" s="110">
        <v>23</v>
      </c>
      <c r="W168" s="95">
        <v>100</v>
      </c>
      <c r="X168" s="129">
        <v>0</v>
      </c>
      <c r="Y168" s="198"/>
      <c r="Z168" s="94"/>
      <c r="AA168" s="94">
        <f t="shared" si="4"/>
        <v>0</v>
      </c>
      <c r="AB168" s="6"/>
      <c r="AC168" s="2"/>
      <c r="AD168" s="2"/>
      <c r="AE168" s="2"/>
      <c r="AF168" s="2"/>
    </row>
    <row r="169" spans="1:32" ht="48.75" customHeight="1" thickBot="1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9" t="s">
        <v>129</v>
      </c>
      <c r="O169" s="51">
        <v>706</v>
      </c>
      <c r="P169" s="52">
        <v>1101</v>
      </c>
      <c r="Q169" s="53">
        <v>1</v>
      </c>
      <c r="R169" s="59" t="s">
        <v>128</v>
      </c>
      <c r="S169" s="55">
        <v>0</v>
      </c>
      <c r="T169" s="56"/>
      <c r="U169" s="163">
        <v>23</v>
      </c>
      <c r="V169" s="96">
        <v>23</v>
      </c>
      <c r="W169" s="95">
        <v>100</v>
      </c>
      <c r="X169" s="130"/>
      <c r="Y169" s="199"/>
      <c r="Z169" s="94"/>
      <c r="AA169" s="94">
        <f t="shared" si="4"/>
        <v>0</v>
      </c>
      <c r="AB169" s="6"/>
      <c r="AC169" s="2"/>
      <c r="AD169" s="2"/>
      <c r="AE169" s="2"/>
      <c r="AF169" s="2"/>
    </row>
    <row r="170" spans="1:32" ht="66" customHeight="1" thickBot="1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84" t="s">
        <v>153</v>
      </c>
      <c r="O170" s="51"/>
      <c r="P170" s="52"/>
      <c r="Q170" s="53"/>
      <c r="R170" s="54" t="s">
        <v>131</v>
      </c>
      <c r="S170" s="55"/>
      <c r="T170" s="56"/>
      <c r="U170" s="111"/>
      <c r="V170" s="94"/>
      <c r="W170" s="94"/>
      <c r="X170" s="133">
        <v>63858.5</v>
      </c>
      <c r="Y170" s="128">
        <v>63858.5</v>
      </c>
      <c r="Z170" s="94">
        <f t="shared" si="5"/>
        <v>100</v>
      </c>
      <c r="AA170" s="94"/>
      <c r="AB170" s="6"/>
      <c r="AC170" s="2"/>
      <c r="AD170" s="2"/>
      <c r="AE170" s="2"/>
      <c r="AF170" s="2"/>
    </row>
    <row r="171" spans="1:32" ht="31.5" thickBot="1">
      <c r="A171" s="6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85" t="s">
        <v>136</v>
      </c>
      <c r="O171" s="51"/>
      <c r="P171" s="52"/>
      <c r="Q171" s="53"/>
      <c r="R171" s="59" t="s">
        <v>132</v>
      </c>
      <c r="S171" s="55"/>
      <c r="T171" s="56"/>
      <c r="U171" s="95"/>
      <c r="V171" s="95"/>
      <c r="W171" s="95"/>
      <c r="X171" s="117">
        <v>63858.5</v>
      </c>
      <c r="Y171" s="117">
        <v>63858.5</v>
      </c>
      <c r="Z171" s="94">
        <f t="shared" si="5"/>
        <v>100</v>
      </c>
      <c r="AA171" s="94"/>
      <c r="AB171" s="6" t="s">
        <v>1</v>
      </c>
      <c r="AC171" s="2"/>
      <c r="AD171" s="2"/>
      <c r="AE171" s="2"/>
      <c r="AF171" s="2"/>
    </row>
    <row r="172" spans="1:32" ht="0.75" customHeight="1" hidden="1">
      <c r="A172" s="6"/>
      <c r="B172" s="170" t="s">
        <v>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69" t="s">
        <v>11</v>
      </c>
      <c r="O172" s="51">
        <v>706</v>
      </c>
      <c r="P172" s="52">
        <v>1101</v>
      </c>
      <c r="Q172" s="53">
        <v>1</v>
      </c>
      <c r="R172" s="71" t="s">
        <v>3</v>
      </c>
      <c r="S172" s="55">
        <v>0</v>
      </c>
      <c r="T172" s="56"/>
      <c r="U172" s="60"/>
      <c r="V172" s="60"/>
      <c r="W172" s="60"/>
      <c r="X172" s="119"/>
      <c r="Y172" s="119"/>
      <c r="Z172" s="94" t="e">
        <f t="shared" si="5"/>
        <v>#DIV/0!</v>
      </c>
      <c r="AA172" s="94" t="e">
        <f t="shared" si="4"/>
        <v>#DIV/0!</v>
      </c>
      <c r="AB172" s="6" t="s">
        <v>1</v>
      </c>
      <c r="AC172" s="2"/>
      <c r="AD172" s="2"/>
      <c r="AE172" s="2"/>
      <c r="AF172" s="2"/>
    </row>
    <row r="173" spans="1:32" ht="12.75" customHeight="1" hidden="1">
      <c r="A173" s="6"/>
      <c r="B173" s="170">
        <v>200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69" t="s">
        <v>10</v>
      </c>
      <c r="O173" s="51">
        <v>706</v>
      </c>
      <c r="P173" s="52">
        <v>1101</v>
      </c>
      <c r="Q173" s="53">
        <v>1</v>
      </c>
      <c r="R173" s="71" t="s">
        <v>3</v>
      </c>
      <c r="S173" s="55">
        <v>200</v>
      </c>
      <c r="T173" s="56"/>
      <c r="U173" s="60"/>
      <c r="V173" s="60"/>
      <c r="W173" s="60"/>
      <c r="X173" s="119"/>
      <c r="Y173" s="119"/>
      <c r="Z173" s="94" t="e">
        <f t="shared" si="5"/>
        <v>#DIV/0!</v>
      </c>
      <c r="AA173" s="94" t="e">
        <f t="shared" si="4"/>
        <v>#DIV/0!</v>
      </c>
      <c r="AB173" s="6" t="s">
        <v>1</v>
      </c>
      <c r="AC173" s="2"/>
      <c r="AD173" s="2"/>
      <c r="AE173" s="2"/>
      <c r="AF173" s="2"/>
    </row>
    <row r="174" spans="1:32" ht="12.75" customHeight="1" hidden="1">
      <c r="A174" s="6"/>
      <c r="B174" s="170">
        <v>220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69" t="s">
        <v>9</v>
      </c>
      <c r="O174" s="51">
        <v>706</v>
      </c>
      <c r="P174" s="52">
        <v>1101</v>
      </c>
      <c r="Q174" s="53">
        <v>1</v>
      </c>
      <c r="R174" s="71" t="s">
        <v>3</v>
      </c>
      <c r="S174" s="55">
        <v>220</v>
      </c>
      <c r="T174" s="56"/>
      <c r="U174" s="60"/>
      <c r="V174" s="60"/>
      <c r="W174" s="60"/>
      <c r="X174" s="119"/>
      <c r="Y174" s="119"/>
      <c r="Z174" s="94" t="e">
        <f t="shared" si="5"/>
        <v>#DIV/0!</v>
      </c>
      <c r="AA174" s="94" t="e">
        <f t="shared" si="4"/>
        <v>#DIV/0!</v>
      </c>
      <c r="AB174" s="6" t="s">
        <v>1</v>
      </c>
      <c r="AC174" s="2"/>
      <c r="AD174" s="2"/>
      <c r="AE174" s="2"/>
      <c r="AF174" s="2"/>
    </row>
    <row r="175" spans="1:32" ht="12.75" customHeight="1" hidden="1">
      <c r="A175" s="6"/>
      <c r="B175" s="170">
        <v>226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69" t="s">
        <v>8</v>
      </c>
      <c r="O175" s="51">
        <v>706</v>
      </c>
      <c r="P175" s="52">
        <v>1101</v>
      </c>
      <c r="Q175" s="53">
        <v>1</v>
      </c>
      <c r="R175" s="71" t="s">
        <v>3</v>
      </c>
      <c r="S175" s="55">
        <v>226</v>
      </c>
      <c r="T175" s="56"/>
      <c r="U175" s="60"/>
      <c r="V175" s="60"/>
      <c r="W175" s="60"/>
      <c r="X175" s="119"/>
      <c r="Y175" s="119"/>
      <c r="Z175" s="94" t="e">
        <f t="shared" si="5"/>
        <v>#DIV/0!</v>
      </c>
      <c r="AA175" s="94" t="e">
        <f t="shared" si="4"/>
        <v>#DIV/0!</v>
      </c>
      <c r="AB175" s="6" t="s">
        <v>1</v>
      </c>
      <c r="AC175" s="2"/>
      <c r="AD175" s="2"/>
      <c r="AE175" s="2"/>
      <c r="AF175" s="2"/>
    </row>
    <row r="176" spans="1:32" ht="12.75" customHeight="1" hidden="1">
      <c r="A176" s="6"/>
      <c r="B176" s="170">
        <v>290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69" t="s">
        <v>7</v>
      </c>
      <c r="O176" s="51">
        <v>706</v>
      </c>
      <c r="P176" s="52">
        <v>1101</v>
      </c>
      <c r="Q176" s="53">
        <v>1</v>
      </c>
      <c r="R176" s="71" t="s">
        <v>3</v>
      </c>
      <c r="S176" s="55">
        <v>290</v>
      </c>
      <c r="T176" s="56"/>
      <c r="U176" s="60"/>
      <c r="V176" s="60"/>
      <c r="W176" s="60"/>
      <c r="X176" s="119"/>
      <c r="Y176" s="119"/>
      <c r="Z176" s="94" t="e">
        <f t="shared" si="5"/>
        <v>#DIV/0!</v>
      </c>
      <c r="AA176" s="94" t="e">
        <f t="shared" si="4"/>
        <v>#DIV/0!</v>
      </c>
      <c r="AB176" s="6" t="s">
        <v>1</v>
      </c>
      <c r="AC176" s="2"/>
      <c r="AD176" s="2"/>
      <c r="AE176" s="2"/>
      <c r="AF176" s="2"/>
    </row>
    <row r="177" spans="1:32" ht="12.75" customHeight="1" hidden="1">
      <c r="A177" s="6"/>
      <c r="B177" s="170">
        <v>300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69" t="s">
        <v>6</v>
      </c>
      <c r="O177" s="51">
        <v>706</v>
      </c>
      <c r="P177" s="52">
        <v>1101</v>
      </c>
      <c r="Q177" s="53">
        <v>1</v>
      </c>
      <c r="R177" s="71" t="s">
        <v>3</v>
      </c>
      <c r="S177" s="55">
        <v>300</v>
      </c>
      <c r="T177" s="56"/>
      <c r="U177" s="60"/>
      <c r="V177" s="60"/>
      <c r="W177" s="60"/>
      <c r="X177" s="119"/>
      <c r="Y177" s="119"/>
      <c r="Z177" s="94" t="e">
        <f t="shared" si="5"/>
        <v>#DIV/0!</v>
      </c>
      <c r="AA177" s="94" t="e">
        <f t="shared" si="4"/>
        <v>#DIV/0!</v>
      </c>
      <c r="AB177" s="6" t="s">
        <v>1</v>
      </c>
      <c r="AC177" s="2"/>
      <c r="AD177" s="2"/>
      <c r="AE177" s="2"/>
      <c r="AF177" s="2"/>
    </row>
    <row r="178" spans="1:32" ht="12.75" customHeight="1" hidden="1">
      <c r="A178" s="6"/>
      <c r="B178" s="170">
        <v>310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69" t="s">
        <v>5</v>
      </c>
      <c r="O178" s="51">
        <v>706</v>
      </c>
      <c r="P178" s="52">
        <v>1101</v>
      </c>
      <c r="Q178" s="53">
        <v>1</v>
      </c>
      <c r="R178" s="71" t="s">
        <v>3</v>
      </c>
      <c r="S178" s="55">
        <v>310</v>
      </c>
      <c r="T178" s="56"/>
      <c r="U178" s="60"/>
      <c r="V178" s="60"/>
      <c r="W178" s="60"/>
      <c r="X178" s="119"/>
      <c r="Y178" s="119"/>
      <c r="Z178" s="94" t="e">
        <f t="shared" si="5"/>
        <v>#DIV/0!</v>
      </c>
      <c r="AA178" s="94" t="e">
        <f t="shared" si="4"/>
        <v>#DIV/0!</v>
      </c>
      <c r="AB178" s="6" t="s">
        <v>1</v>
      </c>
      <c r="AC178" s="2"/>
      <c r="AD178" s="2"/>
      <c r="AE178" s="2"/>
      <c r="AF178" s="2"/>
    </row>
    <row r="179" spans="1:32" ht="12.75" customHeight="1" hidden="1">
      <c r="A179" s="6"/>
      <c r="B179" s="170">
        <v>340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69" t="s">
        <v>4</v>
      </c>
      <c r="O179" s="51">
        <v>706</v>
      </c>
      <c r="P179" s="52">
        <v>1101</v>
      </c>
      <c r="Q179" s="53">
        <v>1</v>
      </c>
      <c r="R179" s="71" t="s">
        <v>3</v>
      </c>
      <c r="S179" s="55">
        <v>340</v>
      </c>
      <c r="T179" s="56"/>
      <c r="U179" s="60"/>
      <c r="V179" s="60"/>
      <c r="W179" s="60"/>
      <c r="X179" s="119"/>
      <c r="Y179" s="119"/>
      <c r="Z179" s="94" t="e">
        <f t="shared" si="5"/>
        <v>#DIV/0!</v>
      </c>
      <c r="AA179" s="94" t="e">
        <f t="shared" si="4"/>
        <v>#DIV/0!</v>
      </c>
      <c r="AB179" s="6" t="s">
        <v>1</v>
      </c>
      <c r="AC179" s="2"/>
      <c r="AD179" s="2"/>
      <c r="AE179" s="2"/>
      <c r="AF179" s="2"/>
    </row>
    <row r="180" spans="1:32" ht="24" customHeight="1">
      <c r="A180" s="6"/>
      <c r="B180" s="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72" t="s">
        <v>93</v>
      </c>
      <c r="O180" s="51"/>
      <c r="P180" s="52"/>
      <c r="Q180" s="53"/>
      <c r="R180" s="166"/>
      <c r="S180" s="57">
        <v>721341.2</v>
      </c>
      <c r="T180" s="57">
        <v>95.7</v>
      </c>
      <c r="U180" s="129">
        <f>U22+U26+U30+U33+U67+U74+U90+U99+U116+U145+U164+U166+U168</f>
        <v>753477.8999999999</v>
      </c>
      <c r="V180" s="129">
        <f>V22+V26+V30+V33+V67+V74+V90+V99+V116+V145+V164+V166+V168</f>
        <v>721341.2</v>
      </c>
      <c r="W180" s="57">
        <v>95.7</v>
      </c>
      <c r="X180" s="129">
        <f>X21+X22+X26+X30+X33+X67+X74++X90+X99+X116+X145+X161+X166+X170</f>
        <v>1030332.7000000001</v>
      </c>
      <c r="Y180" s="129">
        <f>Y21+Y22+Y26+Y30+Y33+Y67+Y74++Y90+Y99+Y116+Y145+Y161+Y166+Y170</f>
        <v>853847.7</v>
      </c>
      <c r="Z180" s="94">
        <f t="shared" si="5"/>
        <v>82.87106679230892</v>
      </c>
      <c r="AA180" s="94">
        <f t="shared" si="4"/>
        <v>118.36946232933873</v>
      </c>
      <c r="AB180" s="6"/>
      <c r="AC180" s="2"/>
      <c r="AD180" s="2"/>
      <c r="AE180" s="2"/>
      <c r="AF180" s="2"/>
    </row>
    <row r="181" spans="21:27" ht="15">
      <c r="U181" s="109"/>
      <c r="V181" s="109"/>
      <c r="W181" s="109"/>
      <c r="X181" s="109"/>
      <c r="Y181" s="109"/>
      <c r="Z181" s="109"/>
      <c r="AA181" s="109"/>
    </row>
    <row r="183" spans="14:21" ht="15">
      <c r="N183" s="24"/>
      <c r="O183" s="9"/>
      <c r="P183" s="9"/>
      <c r="Q183" s="7"/>
      <c r="R183" s="9"/>
      <c r="S183" s="9"/>
      <c r="T183" s="8"/>
      <c r="U183" s="7"/>
    </row>
    <row r="184" spans="14:21" ht="15">
      <c r="N184" s="24"/>
      <c r="O184" s="9"/>
      <c r="P184" s="9"/>
      <c r="Q184" s="7"/>
      <c r="R184" s="9"/>
      <c r="S184" s="9"/>
      <c r="T184" s="8"/>
      <c r="U184" s="7"/>
    </row>
  </sheetData>
  <sheetProtection/>
  <mergeCells count="122">
    <mergeCell ref="X15:AA15"/>
    <mergeCell ref="B41:M41"/>
    <mergeCell ref="B19:M19"/>
    <mergeCell ref="B20:M20"/>
    <mergeCell ref="T1:AA1"/>
    <mergeCell ref="U3:AA3"/>
    <mergeCell ref="U4:AA4"/>
    <mergeCell ref="N15:N16"/>
    <mergeCell ref="O15:S15"/>
    <mergeCell ref="B18:M18"/>
    <mergeCell ref="U15:W15"/>
    <mergeCell ref="B51:M51"/>
    <mergeCell ref="B42:M42"/>
    <mergeCell ref="B43:M43"/>
    <mergeCell ref="B44:M44"/>
    <mergeCell ref="B45:M45"/>
    <mergeCell ref="B46:M46"/>
    <mergeCell ref="B47:M47"/>
    <mergeCell ref="B48:M48"/>
    <mergeCell ref="B49:M49"/>
    <mergeCell ref="B50:M50"/>
    <mergeCell ref="B52:M52"/>
    <mergeCell ref="B53:M53"/>
    <mergeCell ref="B54:M54"/>
    <mergeCell ref="B55:M55"/>
    <mergeCell ref="B56:M56"/>
    <mergeCell ref="B57:M57"/>
    <mergeCell ref="B58:M58"/>
    <mergeCell ref="B59:M59"/>
    <mergeCell ref="B60:M60"/>
    <mergeCell ref="B61:M61"/>
    <mergeCell ref="B62:M62"/>
    <mergeCell ref="B63:M63"/>
    <mergeCell ref="B64:M64"/>
    <mergeCell ref="B65:M65"/>
    <mergeCell ref="B66:M66"/>
    <mergeCell ref="B67:M67"/>
    <mergeCell ref="B68:M68"/>
    <mergeCell ref="B69:M69"/>
    <mergeCell ref="B70:M70"/>
    <mergeCell ref="B71:M71"/>
    <mergeCell ref="B72:M72"/>
    <mergeCell ref="B73:M73"/>
    <mergeCell ref="B74:M74"/>
    <mergeCell ref="B76:M76"/>
    <mergeCell ref="B95:M95"/>
    <mergeCell ref="B77:M77"/>
    <mergeCell ref="B78:M78"/>
    <mergeCell ref="B79:M79"/>
    <mergeCell ref="B80:M80"/>
    <mergeCell ref="B81:M81"/>
    <mergeCell ref="B96:M96"/>
    <mergeCell ref="B97:M97"/>
    <mergeCell ref="B99:M99"/>
    <mergeCell ref="B100:M100"/>
    <mergeCell ref="B101:M101"/>
    <mergeCell ref="B90:M90"/>
    <mergeCell ref="B91:M91"/>
    <mergeCell ref="B92:M92"/>
    <mergeCell ref="B93:M93"/>
    <mergeCell ref="B94:M94"/>
    <mergeCell ref="B102:M102"/>
    <mergeCell ref="B103:M103"/>
    <mergeCell ref="B104:M104"/>
    <mergeCell ref="B105:M105"/>
    <mergeCell ref="B106:M106"/>
    <mergeCell ref="B113:M113"/>
    <mergeCell ref="B114:M114"/>
    <mergeCell ref="B115:M115"/>
    <mergeCell ref="B116:M116"/>
    <mergeCell ref="B107:M107"/>
    <mergeCell ref="B108:M108"/>
    <mergeCell ref="B109:M109"/>
    <mergeCell ref="B110:M110"/>
    <mergeCell ref="B111:M111"/>
    <mergeCell ref="B112:M112"/>
    <mergeCell ref="B117:M117"/>
    <mergeCell ref="B118:M118"/>
    <mergeCell ref="B119:M119"/>
    <mergeCell ref="B120:M120"/>
    <mergeCell ref="B121:M121"/>
    <mergeCell ref="B122:M122"/>
    <mergeCell ref="B123:M123"/>
    <mergeCell ref="B124:M124"/>
    <mergeCell ref="B125:M125"/>
    <mergeCell ref="B126:M126"/>
    <mergeCell ref="B127:M127"/>
    <mergeCell ref="B128:M128"/>
    <mergeCell ref="B145:M145"/>
    <mergeCell ref="B129:M129"/>
    <mergeCell ref="B130:M130"/>
    <mergeCell ref="B131:M131"/>
    <mergeCell ref="B132:M132"/>
    <mergeCell ref="B133:M133"/>
    <mergeCell ref="B134:M134"/>
    <mergeCell ref="B146:M146"/>
    <mergeCell ref="B147:M147"/>
    <mergeCell ref="B148:M148"/>
    <mergeCell ref="B149:M149"/>
    <mergeCell ref="B158:M158"/>
    <mergeCell ref="B135:M135"/>
    <mergeCell ref="B136:M136"/>
    <mergeCell ref="B137:M137"/>
    <mergeCell ref="B138:M138"/>
    <mergeCell ref="B139:M139"/>
    <mergeCell ref="B178:M178"/>
    <mergeCell ref="B150:M150"/>
    <mergeCell ref="B151:M151"/>
    <mergeCell ref="B152:M152"/>
    <mergeCell ref="B153:M153"/>
    <mergeCell ref="B154:M154"/>
    <mergeCell ref="B155:M155"/>
    <mergeCell ref="B179:M179"/>
    <mergeCell ref="B156:M156"/>
    <mergeCell ref="B157:M157"/>
    <mergeCell ref="B171:M171"/>
    <mergeCell ref="B172:M172"/>
    <mergeCell ref="B173:M173"/>
    <mergeCell ref="B174:M174"/>
    <mergeCell ref="B175:M175"/>
    <mergeCell ref="B176:M176"/>
    <mergeCell ref="B177:M177"/>
  </mergeCells>
  <printOptions/>
  <pageMargins left="0.1968503937007874" right="0.1968503937007874" top="0.3937007874015748" bottom="0.7874015748031497" header="0" footer="0.3937007874015748"/>
  <pageSetup fitToHeight="0" fitToWidth="1" horizontalDpi="600" verticalDpi="600" orientation="landscape" paperSize="9" scale="84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Nadezhda</cp:lastModifiedBy>
  <cp:lastPrinted>2023-01-25T06:38:33Z</cp:lastPrinted>
  <dcterms:created xsi:type="dcterms:W3CDTF">2014-10-06T06:35:26Z</dcterms:created>
  <dcterms:modified xsi:type="dcterms:W3CDTF">2023-01-25T09:17:19Z</dcterms:modified>
  <cp:category/>
  <cp:version/>
  <cp:contentType/>
  <cp:contentStatus/>
</cp:coreProperties>
</file>